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tabRatio="598" activeTab="3"/>
  </bookViews>
  <sheets>
    <sheet name="JURIDICA" sheetId="9" r:id="rId1"/>
    <sheet name="TECNICAGRUPO 40   " sheetId="11" r:id="rId2"/>
    <sheet name="TECNICAGRUPO 43 " sheetId="8" r:id="rId3"/>
    <sheet name="FINANCIERA" sheetId="10" r:id="rId4"/>
  </sheets>
  <calcPr calcId="152511"/>
</workbook>
</file>

<file path=xl/calcChain.xml><?xml version="1.0" encoding="utf-8"?>
<calcChain xmlns="http://schemas.openxmlformats.org/spreadsheetml/2006/main">
  <c r="C23" i="10" l="1"/>
  <c r="C22" i="10"/>
  <c r="C12" i="10"/>
  <c r="C13" i="10" s="1"/>
  <c r="E24" i="8" l="1"/>
  <c r="E24" i="11"/>
  <c r="F122" i="11"/>
  <c r="D133" i="11" s="1"/>
  <c r="E107" i="11"/>
  <c r="D132" i="11" s="1"/>
  <c r="A100" i="11"/>
  <c r="A50" i="11"/>
  <c r="E40" i="11"/>
  <c r="E132" i="11" l="1"/>
  <c r="A103" i="8"/>
  <c r="E40" i="8"/>
  <c r="E110" i="8" l="1"/>
  <c r="F125" i="8"/>
  <c r="D136" i="8" s="1"/>
  <c r="E135" i="8" l="1"/>
  <c r="A50" i="8" l="1"/>
  <c r="A51" i="8" s="1"/>
  <c r="A52" i="8" s="1"/>
</calcChain>
</file>

<file path=xl/sharedStrings.xml><?xml version="1.0" encoding="utf-8"?>
<sst xmlns="http://schemas.openxmlformats.org/spreadsheetml/2006/main" count="713" uniqueCount="271">
  <si>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</si>
  <si>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</si>
  <si>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</si>
  <si>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</si>
  <si>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</si>
  <si>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</si>
  <si>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</si>
  <si>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</si>
  <si>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</si>
  <si>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</si>
  <si>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</si>
  <si>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</si>
  <si>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</si>
  <si>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</si>
  <si>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</si>
  <si>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</si>
  <si>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</si>
  <si>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</si>
  <si>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</si>
  <si>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</si>
  <si>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</si>
  <si>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</si>
  <si>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</si>
  <si>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</si>
  <si>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</si>
  <si>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</si>
  <si>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</si>
  <si>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</si>
  <si>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</si>
  <si>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</si>
  <si>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</si>
  <si>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</si>
  <si>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</si>
  <si>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</si>
  <si>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</si>
  <si>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</si>
  <si>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</si>
  <si>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</si>
  <si>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</si>
  <si>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</si>
  <si>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</si>
  <si>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</si>
  <si>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</si>
  <si>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</si>
  <si>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</si>
  <si>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</si>
  <si>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</si>
  <si>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</si>
  <si>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</si>
  <si>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</si>
  <si>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</si>
  <si>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</si>
  <si>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</si>
  <si>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</si>
  <si>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</si>
  <si>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</si>
  <si>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</si>
  <si>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</si>
  <si>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</si>
  <si>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</si>
  <si>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</si>
  <si>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</si>
  <si>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</si>
  <si>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</si>
  <si>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</si>
  <si>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</si>
  <si>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</si>
  <si>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</si>
  <si>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</si>
  <si>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</si>
  <si>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</si>
  <si>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</si>
  <si>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</si>
  <si>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</si>
  <si>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</si>
  <si>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</si>
  <si>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</si>
  <si>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</si>
  <si>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</si>
  <si>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</si>
  <si>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</si>
  <si>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</si>
  <si>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</si>
  <si>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</si>
  <si>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</si>
  <si>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</si>
  <si>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</si>
  <si>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</si>
  <si>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</si>
  <si>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</si>
  <si>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</si>
  <si>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</si>
  <si>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</si>
  <si>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</si>
  <si>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</si>
  <si>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</si>
  <si>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</si>
  <si>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</si>
  <si>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</si>
  <si>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</si>
  <si>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</si>
  <si>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</si>
  <si>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</si>
  <si>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</si>
  <si>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</si>
  <si>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</si>
  <si>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</si>
  <si>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</si>
  <si>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</si>
  <si>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</si>
  <si>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</si>
  <si>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</si>
  <si>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</si>
  <si>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</si>
  <si>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</si>
  <si>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</si>
  <si>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</si>
  <si>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</si>
  <si>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</si>
  <si>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</si>
  <si>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</si>
  <si>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</si>
  <si>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</si>
  <si>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</si>
  <si>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</si>
  <si>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</si>
  <si>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</si>
  <si>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</si>
  <si>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</si>
  <si>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</si>
  <si>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</si>
  <si>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</si>
  <si>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</si>
  <si>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</si>
  <si>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</si>
  <si>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</si>
  <si>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</si>
  <si>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</si>
  <si>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</si>
  <si>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</si>
  <si>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</si>
  <si>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</si>
  <si>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</si>
  <si>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</si>
  <si>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</si>
  <si>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</si>
  <si>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</si>
  <si>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</si>
  <si>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</si>
  <si>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</si>
  <si>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</si>
  <si>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</si>
  <si>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PARA EL PROGRESO Y DESARROLLO SOCIAL  FUNDESARROLLO</t>
  </si>
  <si>
    <t>ICBF</t>
  </si>
  <si>
    <t>CDI  CON ARRIENDO</t>
  </si>
  <si>
    <t>CDI  INSTITUCIONAL CON ARRIENDO RETOÑITOS SEDE BERSALLES</t>
  </si>
  <si>
    <t>VEREDA VERSALLES</t>
  </si>
  <si>
    <t>CDI  INSTITUCIONAL SIN ARRIENDO RETOÑITOS SEDE PARAISO</t>
  </si>
  <si>
    <t>CDI SIN ARRIENDO</t>
  </si>
  <si>
    <t>CR 1 5 1 86</t>
  </si>
  <si>
    <t>CDI  INSTITUCIONAL SIN ARRIENDO SEDE SAN MATEO</t>
  </si>
  <si>
    <t>CDI  SIN ARRIENDO</t>
  </si>
  <si>
    <t>CARRERA 9 A ESTE  1  17</t>
  </si>
  <si>
    <t>CDI  INSTITUCIONAL SIN ARRIENDO SEDE CRECIENDO CON AMOR  SEDE BRUCELAS</t>
  </si>
  <si>
    <t xml:space="preserve">CORREGIMIENTO BRUCELAS VILLA DEL RIO </t>
  </si>
  <si>
    <t>CDI INSTITUCIONAL SIN ARRIENDO CRECIENDO CON AMOR SEDE ALTOS DEL MAGDALENA</t>
  </si>
  <si>
    <t>PARQUE ALTOS DEL MAGDALENA</t>
  </si>
  <si>
    <t>NA</t>
  </si>
  <si>
    <t>1/200</t>
  </si>
  <si>
    <t>ANGELA MARIA ROJAS CUELLAR</t>
  </si>
  <si>
    <t>ESPECIALISTAS EN ADMINITRACION DE SALUD-PSICOLOGA</t>
  </si>
  <si>
    <t>CATOLICA D E MANIZALEZ- UNIVERSIDAD DEL VALLE</t>
  </si>
  <si>
    <t>19/05/2012-14/06/202</t>
  </si>
  <si>
    <t>FUNDESARROLLO</t>
  </si>
  <si>
    <t>COORINADORA CDI</t>
  </si>
  <si>
    <t>03/07/31/12/2012-02/01/2013-30/06/2013-02/07/2013/30/12/2013</t>
  </si>
  <si>
    <t>COORDINADORA</t>
  </si>
  <si>
    <t>LESVY   PATRICIA VIDAL PASTRANA</t>
  </si>
  <si>
    <t>LICENCIADA EN BASICA PRIMARIA</t>
  </si>
  <si>
    <t>UNIVERSIDAD QUINDIO-</t>
  </si>
  <si>
    <t>01/02/2005-30/04/2006-</t>
  </si>
  <si>
    <t xml:space="preserve">HOGAR JUVENIL CAMPESINO </t>
  </si>
  <si>
    <t>ANGELA PATRICIA ORTIZ FIGUEROA</t>
  </si>
  <si>
    <t>PSICOLOGA</t>
  </si>
  <si>
    <t>UNAD</t>
  </si>
  <si>
    <t>22/02/2013-20/12/2013</t>
  </si>
  <si>
    <t>APOYO SICOSOCIAL</t>
  </si>
  <si>
    <t>LEYDI MARCELA ARTUNDUAGA ROJAS</t>
  </si>
  <si>
    <t>COOPRATIVA</t>
  </si>
  <si>
    <t>ESE CAMILO TRUJILLO SILVA</t>
  </si>
  <si>
    <t>30/01/2011-23/12/2011</t>
  </si>
  <si>
    <t>1/1000</t>
  </si>
  <si>
    <t>ELISABETH RODRIGUEZ CRUZ</t>
  </si>
  <si>
    <t>LICENCIADA EN EDUCACION INFANTIL</t>
  </si>
  <si>
    <t>UNIVERSIDAD PEDAGOGICA NAL</t>
  </si>
  <si>
    <t>UNIVERSIDAD PEDAGIGICA</t>
  </si>
  <si>
    <t>01/02/2008-01/02/2014</t>
  </si>
  <si>
    <t>LADY YOHANA CHAPARRO</t>
  </si>
  <si>
    <t>FUNDACION UNIVERSITARIA MONSERRATE</t>
  </si>
  <si>
    <t>GOBERNACION DEL HUILA</t>
  </si>
  <si>
    <t>DOCENTE</t>
  </si>
  <si>
    <t>3/09/2012-31/10/2014</t>
  </si>
  <si>
    <t>GERMAN ALBERTO GASCA CUELLAR</t>
  </si>
  <si>
    <t>TECNOLOGO EN GESTION DE NEGOCIOS Y COMERCIAL</t>
  </si>
  <si>
    <t>02/02/2007-31/01/2012</t>
  </si>
  <si>
    <t>CONTABILIDAD</t>
  </si>
  <si>
    <t>ICB</t>
  </si>
  <si>
    <t>MUNICIPIO  DE PITALITO</t>
  </si>
  <si>
    <t>CONVENIO 19</t>
  </si>
  <si>
    <t>CONVENIO 016</t>
  </si>
  <si>
    <t>CDI INSTITUCIONAL CON ARRIENDO RINCONCITO DE ASIS</t>
  </si>
  <si>
    <t>CDI   INST   CON ARRIENDO</t>
  </si>
  <si>
    <t>VEREDA SAN ROQUE PITALITO</t>
  </si>
  <si>
    <t>CDI MODALIDAD FAMILIAR  PESEBRITO DE AMOR</t>
  </si>
  <si>
    <t>CDI MODALIDAD FAMILIAR   RETOÑOS  DE AMOR  5</t>
  </si>
  <si>
    <t>OPORAPA</t>
  </si>
  <si>
    <t>CDI MODALIDAD FAMILIAR</t>
  </si>
  <si>
    <t>1/300</t>
  </si>
  <si>
    <t>MARIA CRISTINA LUNA CALDERON</t>
  </si>
  <si>
    <t>LICENCIADA EN RELIGION</t>
  </si>
  <si>
    <t>JAVERIANA</t>
  </si>
  <si>
    <t>ASOCIACION PADRESDE FAMILIA HOGAR INFANTIL EL VISO</t>
  </si>
  <si>
    <t>26/09/2006-30/09/2014</t>
  </si>
  <si>
    <t>DIRECTORA</t>
  </si>
  <si>
    <t>MARTHA RAQUEL SOFIA NIÑO CHACON</t>
  </si>
  <si>
    <t>SURCOLOMBIANA</t>
  </si>
  <si>
    <t>FUNPAZ</t>
  </si>
  <si>
    <t>FUNPAZ -USCO-SUCOLOMBIANA-S&amp;H</t>
  </si>
  <si>
    <t>01/09/2013-10/09/2014-01-06/2010-31/12/2010-11/02/2010-16/11/2010-01/02/2011-15/12/2011</t>
  </si>
  <si>
    <t>PROFESIONAL DE ATENCION PSICOSOCIAL-MONITORA DE PROCESOS PSICOLOGICOS BASICOS-PSICOLOGA</t>
  </si>
  <si>
    <t>2/300</t>
  </si>
  <si>
    <t>DAVID PLAZAS GUAMANGA</t>
  </si>
  <si>
    <t>PSICOLOGO SOCIAL</t>
  </si>
  <si>
    <t>COOPERATIVA DE CAFETEROS-  USAID-CORPORACION SOMOS COLOMBIA</t>
  </si>
  <si>
    <t>01/10/2009-30/06/2010- 300 HORAS 14 MESES-01/06/2004/31/12/2007</t>
  </si>
  <si>
    <t xml:space="preserve"> COORDINADOR- PSICOLOGO-COORDINADOR PRIMERA INFANCIA</t>
  </si>
  <si>
    <t>LUZ DARY GONZALEZ</t>
  </si>
  <si>
    <t>01/09/2013-31/09/2014</t>
  </si>
  <si>
    <t>LUZ ANGELA ROJAS PERDOMO</t>
  </si>
  <si>
    <t>UNIVERSIDAD NACIONAL</t>
  </si>
  <si>
    <t>EDWPC-CANDO SAS-CITED</t>
  </si>
  <si>
    <t>INTERVENTORA DE CAMPO-SERVICIOS PROFESIONALES</t>
  </si>
  <si>
    <t>16/05/2011-09/12/2011-19/10/2009-31/03/2010-19/10/2009/31/06/2010</t>
  </si>
  <si>
    <t>MARIA CATALINA CORTEZ FUENTES</t>
  </si>
  <si>
    <t>UNIVERSIDAD DEL BOSQUE</t>
  </si>
  <si>
    <t>23/01/2014-22/07/2004</t>
  </si>
  <si>
    <t>10,5</t>
  </si>
  <si>
    <t>32,2</t>
  </si>
  <si>
    <t>2574</t>
  </si>
  <si>
    <t>19</t>
  </si>
  <si>
    <t>1/5000</t>
  </si>
  <si>
    <t>11,3</t>
  </si>
  <si>
    <t>11,6</t>
  </si>
  <si>
    <t>6,6</t>
  </si>
  <si>
    <t>41</t>
  </si>
  <si>
    <t>1848</t>
  </si>
  <si>
    <t>18</t>
  </si>
  <si>
    <t xml:space="preserve">PROPONENTE No. 10- FUNDACION PARA EL PROGRESO Y DESARROLLO SOCIAL “FUNDESARROLLO”  </t>
  </si>
  <si>
    <t>1 a 3</t>
  </si>
  <si>
    <t>9 a 12</t>
  </si>
  <si>
    <t>25 a 26</t>
  </si>
  <si>
    <t>4 a 7</t>
  </si>
  <si>
    <t>no aplica</t>
  </si>
  <si>
    <t>21 a 22</t>
  </si>
  <si>
    <t>15 y 17</t>
  </si>
  <si>
    <t>18 y 19</t>
  </si>
  <si>
    <t>23 a 24</t>
  </si>
  <si>
    <t>13 y 14</t>
  </si>
  <si>
    <t xml:space="preserve">FUNDACION PARA EL PROGRESO Y DESARROLLO SOCIAL “FUNDESARROLLO”  </t>
  </si>
  <si>
    <t>813007459-9</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</si>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</sst>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u/>
      <sz val="12"/>
      <color rgb="FF00000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4" xfId="0" applyFont="1" applyFill="1" applyBorder="1" applyAlignment="1" applyProtection="1">
      <alignment horizontal="center" vertical="center" wrapText="1"/>
      <protection locked="0"/>
    </xf>
    <xf numFmtId="15" fontId="13" fillId="0" borderId="4" xfId="0" applyNumberFormat="1" applyFont="1" applyFill="1" applyBorder="1" applyAlignment="1" applyProtection="1">
      <alignment horizontal="center" vertical="center" wrapText="1"/>
      <protection locked="0"/>
    </xf>
    <xf numFmtId="2" fontId="13" fillId="0" borderId="4" xfId="0" applyNumberFormat="1" applyFont="1" applyFill="1" applyBorder="1" applyAlignment="1" applyProtection="1">
      <alignment horizontal="center" vertical="center" wrapText="1"/>
      <protection locked="0"/>
    </xf>
    <xf numFmtId="168" fontId="13" fillId="0" borderId="4" xfId="1" applyNumberFormat="1" applyFont="1" applyFill="1" applyBorder="1" applyAlignment="1">
      <alignment horizontal="right" vertical="center" wrapText="1"/>
    </xf>
    <xf numFmtId="0" fontId="11" fillId="0" borderId="4" xfId="0" applyFont="1" applyFill="1" applyBorder="1" applyAlignment="1">
      <alignment horizontal="left" vertical="center" wrapText="1"/>
    </xf>
    <xf numFmtId="0" fontId="9" fillId="3" borderId="1" xfId="0" applyFont="1" applyFill="1" applyBorder="1" applyAlignment="1" applyProtection="1">
      <alignment vertical="center"/>
      <protection locked="0"/>
    </xf>
    <xf numFmtId="0" fontId="9" fillId="3" borderId="1" xfId="0" applyFont="1" applyFill="1" applyBorder="1" applyAlignment="1" applyProtection="1">
      <alignment vertical="center" wrapText="1"/>
      <protection locked="0"/>
    </xf>
    <xf numFmtId="14" fontId="13" fillId="0" borderId="4"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vertical="center"/>
      <protection locked="0"/>
    </xf>
    <xf numFmtId="0" fontId="9" fillId="0" borderId="1" xfId="0" applyFont="1" applyFill="1" applyBorder="1" applyAlignment="1" applyProtection="1">
      <alignment vertical="center" wrapText="1"/>
      <protection locked="0"/>
    </xf>
    <xf numFmtId="1" fontId="13"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14"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14" fontId="0" fillId="0" borderId="1" xfId="0" applyNumberFormat="1" applyBorder="1" applyAlignment="1"/>
    <xf numFmtId="14" fontId="0" fillId="0" borderId="1" xfId="0" applyNumberFormat="1" applyFill="1" applyBorder="1" applyAlignment="1"/>
    <xf numFmtId="0" fontId="0" fillId="0" borderId="1" xfId="0" applyBorder="1" applyAlignment="1">
      <alignment horizontal="center" wrapText="1"/>
    </xf>
    <xf numFmtId="0" fontId="0" fillId="0" borderId="0" xfId="0" applyBorder="1" applyAlignment="1">
      <alignment wrapText="1"/>
    </xf>
    <xf numFmtId="0" fontId="0" fillId="0" borderId="0" xfId="0" applyBorder="1" applyAlignment="1">
      <alignment horizontal="center" wrapText="1"/>
    </xf>
    <xf numFmtId="0" fontId="0" fillId="0" borderId="0" xfId="0" applyBorder="1" applyAlignment="1"/>
    <xf numFmtId="14" fontId="0" fillId="0" borderId="0" xfId="0" applyNumberFormat="1" applyBorder="1" applyAlignment="1"/>
    <xf numFmtId="0" fontId="0" fillId="0" borderId="0" xfId="0" applyFill="1" applyBorder="1"/>
    <xf numFmtId="0" fontId="0" fillId="0" borderId="0" xfId="0" applyBorder="1"/>
    <xf numFmtId="14" fontId="0" fillId="0" borderId="0" xfId="0" applyNumberFormat="1" applyFill="1" applyBorder="1" applyAlignment="1"/>
    <xf numFmtId="0" fontId="0" fillId="0" borderId="0" xfId="0" applyBorder="1" applyAlignment="1">
      <alignment horizontal="center" vertical="center"/>
    </xf>
    <xf numFmtId="0" fontId="9" fillId="3" borderId="1" xfId="0" applyFont="1" applyFill="1" applyBorder="1" applyAlignment="1" applyProtection="1">
      <alignment horizontal="center" vertical="center"/>
      <protection locked="0"/>
    </xf>
    <xf numFmtId="14" fontId="9" fillId="3" borderId="1" xfId="0" applyNumberFormat="1" applyFont="1" applyFill="1" applyBorder="1" applyAlignment="1" applyProtection="1">
      <alignment horizontal="center" vertical="center"/>
      <protection locked="0"/>
    </xf>
    <xf numFmtId="49" fontId="13" fillId="0" borderId="4"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wrapText="1"/>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8"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39"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activeCell="D25" sqref="D25"/>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202" t="s">
        <v>257</v>
      </c>
      <c r="B1" s="202"/>
      <c r="C1" s="202"/>
      <c r="D1" s="202"/>
      <c r="E1" s="202"/>
      <c r="F1" s="202"/>
      <c r="G1" s="202"/>
      <c r="H1" s="202"/>
      <c r="I1" s="202"/>
      <c r="J1" s="202"/>
      <c r="K1" s="202"/>
      <c r="L1" s="202"/>
    </row>
    <row r="2" spans="1:12" x14ac:dyDescent="0.3">
      <c r="A2" s="97"/>
      <c r="B2" s="97"/>
      <c r="C2" s="97"/>
      <c r="D2" s="97"/>
      <c r="E2" s="97"/>
      <c r="F2" s="97"/>
      <c r="G2" s="97"/>
      <c r="H2" s="97"/>
      <c r="I2" s="97"/>
      <c r="J2" s="97"/>
      <c r="K2" s="97"/>
      <c r="L2" s="97"/>
    </row>
    <row r="3" spans="1:12" x14ac:dyDescent="0.3">
      <c r="A3" s="188" t="s">
        <v>65</v>
      </c>
      <c r="B3" s="188"/>
      <c r="C3" s="188"/>
      <c r="D3" s="188"/>
      <c r="E3" s="79" t="s">
        <v>66</v>
      </c>
      <c r="F3" s="186" t="s">
        <v>67</v>
      </c>
      <c r="G3" s="186" t="s">
        <v>68</v>
      </c>
      <c r="H3" s="188" t="s">
        <v>3</v>
      </c>
      <c r="I3" s="188"/>
      <c r="J3" s="188"/>
      <c r="K3" s="188"/>
      <c r="L3" s="188"/>
    </row>
    <row r="4" spans="1:12" x14ac:dyDescent="0.3">
      <c r="A4" s="196" t="s">
        <v>91</v>
      </c>
      <c r="B4" s="197"/>
      <c r="C4" s="197"/>
      <c r="D4" s="198"/>
      <c r="E4" s="80" t="s">
        <v>258</v>
      </c>
      <c r="F4" s="1" t="s">
        <v>23</v>
      </c>
      <c r="G4" s="1"/>
      <c r="H4" s="195"/>
      <c r="I4" s="195"/>
      <c r="J4" s="195"/>
      <c r="K4" s="195"/>
      <c r="L4" s="195"/>
    </row>
    <row r="5" spans="1:12" x14ac:dyDescent="0.3">
      <c r="A5" s="199" t="s">
        <v>92</v>
      </c>
      <c r="B5" s="200"/>
      <c r="C5" s="200"/>
      <c r="D5" s="201"/>
      <c r="E5" s="81" t="s">
        <v>259</v>
      </c>
      <c r="F5" s="1" t="s">
        <v>23</v>
      </c>
      <c r="G5" s="1"/>
      <c r="H5" s="195"/>
      <c r="I5" s="195"/>
      <c r="J5" s="195"/>
      <c r="K5" s="195"/>
      <c r="L5" s="195"/>
    </row>
    <row r="6" spans="1:12" x14ac:dyDescent="0.3">
      <c r="A6" s="199" t="s">
        <v>127</v>
      </c>
      <c r="B6" s="200"/>
      <c r="C6" s="200"/>
      <c r="D6" s="201"/>
      <c r="E6" s="81" t="s">
        <v>260</v>
      </c>
      <c r="F6" s="1" t="s">
        <v>23</v>
      </c>
      <c r="G6" s="1"/>
      <c r="H6" s="195"/>
      <c r="I6" s="195"/>
      <c r="J6" s="195"/>
      <c r="K6" s="195"/>
      <c r="L6" s="195"/>
    </row>
    <row r="7" spans="1:12" x14ac:dyDescent="0.3">
      <c r="A7" s="189" t="s">
        <v>69</v>
      </c>
      <c r="B7" s="190"/>
      <c r="C7" s="190"/>
      <c r="D7" s="191"/>
      <c r="E7" s="82" t="s">
        <v>261</v>
      </c>
      <c r="F7" s="1" t="s">
        <v>23</v>
      </c>
      <c r="G7" s="1"/>
      <c r="H7" s="195"/>
      <c r="I7" s="195"/>
      <c r="J7" s="195"/>
      <c r="K7" s="195"/>
      <c r="L7" s="195"/>
    </row>
    <row r="8" spans="1:12" x14ac:dyDescent="0.3">
      <c r="A8" s="189" t="s">
        <v>88</v>
      </c>
      <c r="B8" s="190"/>
      <c r="C8" s="190"/>
      <c r="D8" s="191"/>
      <c r="E8" s="82" t="s">
        <v>262</v>
      </c>
      <c r="F8" s="1"/>
      <c r="G8" s="1"/>
      <c r="H8" s="192"/>
      <c r="I8" s="193"/>
      <c r="J8" s="193"/>
      <c r="K8" s="193"/>
      <c r="L8" s="194"/>
    </row>
    <row r="9" spans="1:12" x14ac:dyDescent="0.3">
      <c r="A9" s="189" t="s">
        <v>128</v>
      </c>
      <c r="B9" s="190"/>
      <c r="C9" s="190"/>
      <c r="D9" s="191"/>
      <c r="E9" s="82">
        <v>6</v>
      </c>
      <c r="F9" s="1" t="s">
        <v>23</v>
      </c>
      <c r="G9" s="1"/>
      <c r="H9" s="195"/>
      <c r="I9" s="195"/>
      <c r="J9" s="195"/>
      <c r="K9" s="195"/>
      <c r="L9" s="195"/>
    </row>
    <row r="10" spans="1:12" x14ac:dyDescent="0.3">
      <c r="A10" s="189" t="s">
        <v>90</v>
      </c>
      <c r="B10" s="190"/>
      <c r="C10" s="190"/>
      <c r="D10" s="191"/>
      <c r="E10" s="82" t="s">
        <v>262</v>
      </c>
      <c r="F10" s="1"/>
      <c r="G10" s="1"/>
      <c r="H10" s="192"/>
      <c r="I10" s="193"/>
      <c r="J10" s="193"/>
      <c r="K10" s="193"/>
      <c r="L10" s="194"/>
    </row>
    <row r="11" spans="1:12" x14ac:dyDescent="0.3">
      <c r="A11" s="199" t="s">
        <v>70</v>
      </c>
      <c r="B11" s="200"/>
      <c r="C11" s="200"/>
      <c r="D11" s="201"/>
      <c r="E11" s="81" t="s">
        <v>263</v>
      </c>
      <c r="F11" s="1" t="s">
        <v>23</v>
      </c>
      <c r="G11" s="1"/>
      <c r="H11" s="195"/>
      <c r="I11" s="195"/>
      <c r="J11" s="195"/>
      <c r="K11" s="195"/>
      <c r="L11" s="195"/>
    </row>
    <row r="12" spans="1:12" x14ac:dyDescent="0.3">
      <c r="A12" s="199" t="s">
        <v>71</v>
      </c>
      <c r="B12" s="200"/>
      <c r="C12" s="200"/>
      <c r="D12" s="201"/>
      <c r="E12" s="81">
        <v>8</v>
      </c>
      <c r="F12" s="1" t="s">
        <v>23</v>
      </c>
      <c r="G12" s="1"/>
      <c r="H12" s="195"/>
      <c r="I12" s="195"/>
      <c r="J12" s="195"/>
      <c r="K12" s="195"/>
      <c r="L12" s="195"/>
    </row>
    <row r="13" spans="1:12" x14ac:dyDescent="0.3">
      <c r="A13" s="199" t="s">
        <v>72</v>
      </c>
      <c r="B13" s="200"/>
      <c r="C13" s="200"/>
      <c r="D13" s="201"/>
      <c r="E13" s="81" t="s">
        <v>264</v>
      </c>
      <c r="F13" s="1" t="s">
        <v>23</v>
      </c>
      <c r="G13" s="1"/>
      <c r="H13" s="195"/>
      <c r="I13" s="195"/>
      <c r="J13" s="195"/>
      <c r="K13" s="195"/>
      <c r="L13" s="195"/>
    </row>
    <row r="14" spans="1:12" x14ac:dyDescent="0.3">
      <c r="A14" s="199" t="s">
        <v>73</v>
      </c>
      <c r="B14" s="200"/>
      <c r="C14" s="200"/>
      <c r="D14" s="201"/>
      <c r="E14" s="81" t="s">
        <v>265</v>
      </c>
      <c r="F14" s="1" t="s">
        <v>23</v>
      </c>
      <c r="G14" s="1"/>
      <c r="H14" s="195"/>
      <c r="I14" s="195"/>
      <c r="J14" s="195"/>
      <c r="K14" s="195"/>
      <c r="L14" s="195"/>
    </row>
    <row r="15" spans="1:12" x14ac:dyDescent="0.3">
      <c r="A15" s="199" t="s">
        <v>74</v>
      </c>
      <c r="B15" s="200"/>
      <c r="C15" s="200"/>
      <c r="D15" s="201"/>
      <c r="E15" s="81">
        <v>20</v>
      </c>
      <c r="F15" s="1" t="s">
        <v>23</v>
      </c>
      <c r="G15" s="1"/>
      <c r="H15" s="195"/>
      <c r="I15" s="195"/>
      <c r="J15" s="195"/>
      <c r="K15" s="195"/>
      <c r="L15" s="195"/>
    </row>
    <row r="16" spans="1:12" x14ac:dyDescent="0.3">
      <c r="A16" s="203" t="s">
        <v>89</v>
      </c>
      <c r="B16" s="204"/>
      <c r="C16" s="204"/>
      <c r="D16" s="205"/>
      <c r="E16" s="81" t="s">
        <v>266</v>
      </c>
      <c r="F16" s="1" t="s">
        <v>23</v>
      </c>
      <c r="G16" s="1"/>
      <c r="H16" s="192"/>
      <c r="I16" s="193"/>
      <c r="J16" s="193"/>
      <c r="K16" s="193"/>
      <c r="L16" s="194"/>
    </row>
    <row r="17" spans="1:12" x14ac:dyDescent="0.3">
      <c r="A17" s="199" t="s">
        <v>93</v>
      </c>
      <c r="B17" s="200"/>
      <c r="C17" s="200"/>
      <c r="D17" s="201"/>
      <c r="E17" s="81" t="s">
        <v>267</v>
      </c>
      <c r="F17" s="1" t="s">
        <v>23</v>
      </c>
      <c r="G17" s="1"/>
      <c r="H17" s="192"/>
      <c r="I17" s="193"/>
      <c r="J17" s="193"/>
      <c r="K17" s="193"/>
      <c r="L17" s="194"/>
    </row>
    <row r="18" spans="1:12" x14ac:dyDescent="0.3">
      <c r="A18" s="199" t="s">
        <v>94</v>
      </c>
      <c r="B18" s="200"/>
      <c r="C18" s="200"/>
      <c r="D18" s="201"/>
      <c r="E18" s="83" t="s">
        <v>262</v>
      </c>
      <c r="F18" s="1"/>
      <c r="G18" s="1"/>
      <c r="H18" s="195"/>
      <c r="I18" s="195"/>
      <c r="J18" s="195"/>
      <c r="K18" s="195"/>
      <c r="L18" s="195"/>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16:D16"/>
    <mergeCell ref="H16:L16"/>
    <mergeCell ref="A17:D17"/>
    <mergeCell ref="H17:L17"/>
    <mergeCell ref="A18:D18"/>
    <mergeCell ref="H18:L18"/>
    <mergeCell ref="A5:D5"/>
    <mergeCell ref="H5:L5"/>
    <mergeCell ref="A6:D6"/>
    <mergeCell ref="H6:L6"/>
    <mergeCell ref="A7:D7"/>
    <mergeCell ref="H7:L7"/>
    <mergeCell ref="A8:D8"/>
    <mergeCell ref="H8:L8"/>
    <mergeCell ref="A9:D9"/>
    <mergeCell ref="H9:L9"/>
    <mergeCell ref="A10:D1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3"/>
  <sheetViews>
    <sheetView topLeftCell="A19" zoomScale="80" zoomScaleNormal="80" workbookViewId="0">
      <selection activeCell="M115" sqref="M115:M117"/>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17" t="s">
        <v>63</v>
      </c>
      <c r="C2" s="218"/>
      <c r="D2" s="218"/>
      <c r="E2" s="218"/>
      <c r="F2" s="218"/>
      <c r="G2" s="218"/>
      <c r="H2" s="218"/>
      <c r="I2" s="218"/>
      <c r="J2" s="218"/>
      <c r="K2" s="218"/>
      <c r="L2" s="218"/>
      <c r="M2" s="218"/>
      <c r="N2" s="218"/>
      <c r="O2" s="218"/>
      <c r="P2" s="218"/>
    </row>
    <row r="4" spans="2:16" ht="25.8" x14ac:dyDescent="0.3">
      <c r="B4" s="217" t="s">
        <v>48</v>
      </c>
      <c r="C4" s="218"/>
      <c r="D4" s="218"/>
      <c r="E4" s="218"/>
      <c r="F4" s="218"/>
      <c r="G4" s="218"/>
      <c r="H4" s="218"/>
      <c r="I4" s="218"/>
      <c r="J4" s="218"/>
      <c r="K4" s="218"/>
      <c r="L4" s="218"/>
      <c r="M4" s="218"/>
      <c r="N4" s="218"/>
      <c r="O4" s="218"/>
      <c r="P4" s="218"/>
    </row>
    <row r="5" spans="2:16" ht="15" thickBot="1" x14ac:dyDescent="0.35"/>
    <row r="6" spans="2:16" ht="21.6" thickBot="1" x14ac:dyDescent="0.35">
      <c r="B6" s="11" t="s">
        <v>4</v>
      </c>
      <c r="C6" s="239" t="s">
        <v>152</v>
      </c>
      <c r="D6" s="239"/>
      <c r="E6" s="239"/>
      <c r="F6" s="239"/>
      <c r="G6" s="239"/>
      <c r="H6" s="239"/>
      <c r="I6" s="239"/>
      <c r="J6" s="239"/>
      <c r="K6" s="239"/>
      <c r="L6" s="239"/>
      <c r="M6" s="239"/>
      <c r="N6" s="240"/>
    </row>
    <row r="7" spans="2:16" ht="16.2" thickBot="1" x14ac:dyDescent="0.35">
      <c r="B7" s="12" t="s">
        <v>5</v>
      </c>
      <c r="C7" s="239"/>
      <c r="D7" s="239"/>
      <c r="E7" s="239"/>
      <c r="F7" s="239"/>
      <c r="G7" s="239"/>
      <c r="H7" s="239"/>
      <c r="I7" s="239"/>
      <c r="J7" s="239"/>
      <c r="K7" s="239"/>
      <c r="L7" s="239"/>
      <c r="M7" s="239"/>
      <c r="N7" s="240"/>
    </row>
    <row r="8" spans="2:16" ht="16.2" thickBot="1" x14ac:dyDescent="0.35">
      <c r="B8" s="12" t="s">
        <v>6</v>
      </c>
      <c r="C8" s="239"/>
      <c r="D8" s="239"/>
      <c r="E8" s="239"/>
      <c r="F8" s="239"/>
      <c r="G8" s="239"/>
      <c r="H8" s="239"/>
      <c r="I8" s="239"/>
      <c r="J8" s="239"/>
      <c r="K8" s="239"/>
      <c r="L8" s="239"/>
      <c r="M8" s="239"/>
      <c r="N8" s="240"/>
    </row>
    <row r="9" spans="2:16" ht="16.2" thickBot="1" x14ac:dyDescent="0.35">
      <c r="B9" s="12" t="s">
        <v>7</v>
      </c>
      <c r="C9" s="239"/>
      <c r="D9" s="239"/>
      <c r="E9" s="239"/>
      <c r="F9" s="239"/>
      <c r="G9" s="239"/>
      <c r="H9" s="239"/>
      <c r="I9" s="239"/>
      <c r="J9" s="239"/>
      <c r="K9" s="239"/>
      <c r="L9" s="239"/>
      <c r="M9" s="239"/>
      <c r="N9" s="240"/>
    </row>
    <row r="10" spans="2:16" ht="16.2" thickBot="1" x14ac:dyDescent="0.35">
      <c r="B10" s="12" t="s">
        <v>8</v>
      </c>
      <c r="C10" s="228">
        <v>40</v>
      </c>
      <c r="D10" s="228"/>
      <c r="E10" s="229"/>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100"/>
      <c r="J12" s="100"/>
      <c r="K12" s="100"/>
      <c r="L12" s="100"/>
      <c r="M12" s="100"/>
      <c r="N12" s="19"/>
    </row>
    <row r="13" spans="2:16" x14ac:dyDescent="0.3">
      <c r="I13" s="100"/>
      <c r="J13" s="100"/>
      <c r="K13" s="100"/>
      <c r="L13" s="100"/>
      <c r="M13" s="100"/>
      <c r="N13" s="101"/>
    </row>
    <row r="14" spans="2:16" ht="45.75" customHeight="1" x14ac:dyDescent="0.3">
      <c r="B14" s="230" t="s">
        <v>95</v>
      </c>
      <c r="C14" s="230"/>
      <c r="D14" s="151" t="s">
        <v>12</v>
      </c>
      <c r="E14" s="151" t="s">
        <v>13</v>
      </c>
      <c r="F14" s="151" t="s">
        <v>29</v>
      </c>
      <c r="G14" s="85"/>
      <c r="I14" s="38"/>
      <c r="J14" s="38"/>
      <c r="K14" s="38"/>
      <c r="L14" s="38"/>
      <c r="M14" s="38"/>
      <c r="N14" s="101"/>
    </row>
    <row r="15" spans="2:16" x14ac:dyDescent="0.3">
      <c r="B15" s="230"/>
      <c r="C15" s="230"/>
      <c r="D15" s="151">
        <v>40</v>
      </c>
      <c r="E15" s="36">
        <v>1177818620</v>
      </c>
      <c r="F15" s="36">
        <v>430</v>
      </c>
      <c r="G15" s="86"/>
      <c r="I15" s="39"/>
      <c r="J15" s="39"/>
      <c r="K15" s="39"/>
      <c r="L15" s="39"/>
      <c r="M15" s="39"/>
      <c r="N15" s="101"/>
    </row>
    <row r="16" spans="2:16" x14ac:dyDescent="0.3">
      <c r="B16" s="230"/>
      <c r="C16" s="230"/>
      <c r="D16" s="151"/>
      <c r="E16" s="36"/>
      <c r="F16" s="36"/>
      <c r="G16" s="86"/>
      <c r="I16" s="39"/>
      <c r="J16" s="39"/>
      <c r="K16" s="39"/>
      <c r="L16" s="39"/>
      <c r="M16" s="39"/>
      <c r="N16" s="101"/>
    </row>
    <row r="17" spans="1:14" x14ac:dyDescent="0.3">
      <c r="B17" s="230"/>
      <c r="C17" s="230"/>
      <c r="D17" s="151"/>
      <c r="E17" s="36"/>
      <c r="F17" s="36"/>
      <c r="G17" s="86"/>
      <c r="I17" s="39"/>
      <c r="J17" s="39"/>
      <c r="K17" s="39"/>
      <c r="L17" s="39"/>
      <c r="M17" s="39"/>
      <c r="N17" s="101"/>
    </row>
    <row r="18" spans="1:14" x14ac:dyDescent="0.3">
      <c r="B18" s="230"/>
      <c r="C18" s="230"/>
      <c r="D18" s="151"/>
      <c r="E18" s="37"/>
      <c r="F18" s="36"/>
      <c r="G18" s="86"/>
      <c r="H18" s="22"/>
      <c r="I18" s="39"/>
      <c r="J18" s="39"/>
      <c r="K18" s="39"/>
      <c r="L18" s="39"/>
      <c r="M18" s="39"/>
      <c r="N18" s="20"/>
    </row>
    <row r="19" spans="1:14" x14ac:dyDescent="0.3">
      <c r="B19" s="230"/>
      <c r="C19" s="230"/>
      <c r="D19" s="151"/>
      <c r="E19" s="37"/>
      <c r="F19" s="36"/>
      <c r="G19" s="86"/>
      <c r="H19" s="22"/>
      <c r="I19" s="41"/>
      <c r="J19" s="41"/>
      <c r="K19" s="41"/>
      <c r="L19" s="41"/>
      <c r="M19" s="41"/>
      <c r="N19" s="20"/>
    </row>
    <row r="20" spans="1:14" x14ac:dyDescent="0.3">
      <c r="B20" s="230"/>
      <c r="C20" s="230"/>
      <c r="D20" s="151"/>
      <c r="E20" s="37"/>
      <c r="F20" s="36"/>
      <c r="G20" s="86"/>
      <c r="H20" s="22"/>
      <c r="I20" s="100"/>
      <c r="J20" s="100"/>
      <c r="K20" s="100"/>
      <c r="L20" s="100"/>
      <c r="M20" s="100"/>
      <c r="N20" s="20"/>
    </row>
    <row r="21" spans="1:14" x14ac:dyDescent="0.3">
      <c r="B21" s="230"/>
      <c r="C21" s="230"/>
      <c r="D21" s="151"/>
      <c r="E21" s="37"/>
      <c r="F21" s="36"/>
      <c r="G21" s="86"/>
      <c r="H21" s="22"/>
      <c r="I21" s="100"/>
      <c r="J21" s="100"/>
      <c r="K21" s="100"/>
      <c r="L21" s="100"/>
      <c r="M21" s="100"/>
      <c r="N21" s="20"/>
    </row>
    <row r="22" spans="1:14" ht="15" thickBot="1" x14ac:dyDescent="0.35">
      <c r="B22" s="231" t="s">
        <v>14</v>
      </c>
      <c r="C22" s="232"/>
      <c r="D22" s="151"/>
      <c r="E22" s="64"/>
      <c r="F22" s="36"/>
      <c r="G22" s="86"/>
      <c r="H22" s="22"/>
      <c r="I22" s="100"/>
      <c r="J22" s="100"/>
      <c r="K22" s="100"/>
      <c r="L22" s="100"/>
      <c r="M22" s="100"/>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344</v>
      </c>
      <c r="D24" s="42"/>
      <c r="E24" s="45">
        <f>E15</f>
        <v>1177818620</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129</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130</v>
      </c>
      <c r="D29" s="118" t="s">
        <v>131</v>
      </c>
      <c r="E29" s="97"/>
      <c r="F29" s="97"/>
      <c r="G29" s="97"/>
      <c r="H29" s="97"/>
      <c r="I29" s="100"/>
      <c r="J29" s="100"/>
      <c r="K29" s="100"/>
      <c r="L29" s="100"/>
      <c r="M29" s="100"/>
      <c r="N29" s="101"/>
    </row>
    <row r="30" spans="1:14" x14ac:dyDescent="0.3">
      <c r="A30" s="92"/>
      <c r="B30" s="114" t="s">
        <v>132</v>
      </c>
      <c r="C30" s="114" t="s">
        <v>130</v>
      </c>
      <c r="D30" s="114"/>
      <c r="E30" s="97"/>
      <c r="F30" s="97"/>
      <c r="G30" s="97"/>
      <c r="H30" s="97"/>
      <c r="I30" s="100"/>
      <c r="J30" s="100"/>
      <c r="K30" s="100"/>
      <c r="L30" s="100"/>
      <c r="M30" s="100"/>
      <c r="N30" s="101"/>
    </row>
    <row r="31" spans="1:14" x14ac:dyDescent="0.3">
      <c r="A31" s="92"/>
      <c r="B31" s="114" t="s">
        <v>133</v>
      </c>
      <c r="C31" s="114" t="s">
        <v>130</v>
      </c>
      <c r="D31" s="114"/>
      <c r="E31" s="97"/>
      <c r="F31" s="97"/>
      <c r="G31" s="97"/>
      <c r="H31" s="97"/>
      <c r="I31" s="100"/>
      <c r="J31" s="100"/>
      <c r="K31" s="100"/>
      <c r="L31" s="100"/>
      <c r="M31" s="100"/>
      <c r="N31" s="101"/>
    </row>
    <row r="32" spans="1:14" x14ac:dyDescent="0.3">
      <c r="A32" s="92"/>
      <c r="B32" s="114" t="s">
        <v>134</v>
      </c>
      <c r="C32" s="114" t="s">
        <v>130</v>
      </c>
      <c r="D32" s="114"/>
      <c r="E32" s="97"/>
      <c r="F32" s="97"/>
      <c r="G32" s="97"/>
      <c r="H32" s="97"/>
      <c r="I32" s="100"/>
      <c r="J32" s="100"/>
      <c r="K32" s="100"/>
      <c r="L32" s="100"/>
      <c r="M32" s="100"/>
      <c r="N32" s="101"/>
    </row>
    <row r="33" spans="1:17" x14ac:dyDescent="0.3">
      <c r="A33" s="92"/>
      <c r="B33" s="114" t="s">
        <v>135</v>
      </c>
      <c r="C33" s="114" t="s">
        <v>130</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136</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137</v>
      </c>
      <c r="C40" s="99">
        <v>40</v>
      </c>
      <c r="D40" s="150">
        <v>40</v>
      </c>
      <c r="E40" s="222">
        <f>+D40+D41</f>
        <v>100</v>
      </c>
      <c r="F40" s="97"/>
      <c r="G40" s="97"/>
      <c r="H40" s="97"/>
      <c r="I40" s="100"/>
      <c r="J40" s="100"/>
      <c r="K40" s="100"/>
      <c r="L40" s="100"/>
      <c r="M40" s="100"/>
      <c r="N40" s="101"/>
    </row>
    <row r="41" spans="1:17" ht="41.4" x14ac:dyDescent="0.3">
      <c r="A41" s="92"/>
      <c r="B41" s="98" t="s">
        <v>138</v>
      </c>
      <c r="C41" s="99">
        <v>60</v>
      </c>
      <c r="D41" s="150">
        <v>60</v>
      </c>
      <c r="E41" s="223"/>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33" t="s">
        <v>35</v>
      </c>
      <c r="N45" s="233"/>
    </row>
    <row r="46" spans="1:17" x14ac:dyDescent="0.3">
      <c r="B46" s="115" t="s">
        <v>30</v>
      </c>
      <c r="M46" s="65"/>
      <c r="N46" s="65"/>
    </row>
    <row r="47" spans="1:17" ht="15" thickBot="1" x14ac:dyDescent="0.35">
      <c r="M47" s="65"/>
      <c r="N47" s="65"/>
    </row>
    <row r="48" spans="1:17" s="100" customFormat="1" ht="109.5" customHeight="1" x14ac:dyDescent="0.3">
      <c r="B48" s="111" t="s">
        <v>139</v>
      </c>
      <c r="C48" s="111" t="s">
        <v>140</v>
      </c>
      <c r="D48" s="111" t="s">
        <v>141</v>
      </c>
      <c r="E48" s="111" t="s">
        <v>45</v>
      </c>
      <c r="F48" s="111" t="s">
        <v>22</v>
      </c>
      <c r="G48" s="111" t="s">
        <v>97</v>
      </c>
      <c r="H48" s="111" t="s">
        <v>17</v>
      </c>
      <c r="I48" s="111" t="s">
        <v>10</v>
      </c>
      <c r="J48" s="111" t="s">
        <v>31</v>
      </c>
      <c r="K48" s="111" t="s">
        <v>61</v>
      </c>
      <c r="L48" s="111" t="s">
        <v>20</v>
      </c>
      <c r="M48" s="96" t="s">
        <v>26</v>
      </c>
      <c r="N48" s="111" t="s">
        <v>142</v>
      </c>
      <c r="O48" s="111" t="s">
        <v>36</v>
      </c>
      <c r="P48" s="112" t="s">
        <v>11</v>
      </c>
      <c r="Q48" s="112" t="s">
        <v>19</v>
      </c>
    </row>
    <row r="49" spans="1:26" s="106" customFormat="1" ht="43.2" x14ac:dyDescent="0.3">
      <c r="A49" s="47">
        <v>1</v>
      </c>
      <c r="B49" s="158" t="s">
        <v>152</v>
      </c>
      <c r="C49" s="159" t="s">
        <v>152</v>
      </c>
      <c r="D49" s="158" t="s">
        <v>153</v>
      </c>
      <c r="E49" s="158">
        <v>419</v>
      </c>
      <c r="F49" s="181" t="s">
        <v>130</v>
      </c>
      <c r="G49" s="181"/>
      <c r="H49" s="182">
        <v>41253</v>
      </c>
      <c r="I49" s="182">
        <v>41912</v>
      </c>
      <c r="J49" s="181" t="s">
        <v>131</v>
      </c>
      <c r="K49" s="181">
        <v>21.7</v>
      </c>
      <c r="L49" s="158"/>
      <c r="M49" s="181">
        <v>390</v>
      </c>
      <c r="N49" s="95"/>
      <c r="O49" s="27">
        <v>813007459</v>
      </c>
      <c r="P49" s="27">
        <v>2</v>
      </c>
      <c r="Q49" s="144"/>
      <c r="R49" s="105"/>
      <c r="S49" s="105"/>
      <c r="T49" s="105"/>
      <c r="U49" s="105"/>
      <c r="V49" s="105"/>
      <c r="W49" s="105"/>
      <c r="X49" s="105"/>
      <c r="Y49" s="105"/>
      <c r="Z49" s="105"/>
    </row>
    <row r="50" spans="1:26" s="106" customFormat="1" ht="43.2" x14ac:dyDescent="0.3">
      <c r="A50" s="47">
        <f>+A49+1</f>
        <v>2</v>
      </c>
      <c r="B50" s="161" t="s">
        <v>152</v>
      </c>
      <c r="C50" s="162" t="s">
        <v>152</v>
      </c>
      <c r="D50" s="161" t="s">
        <v>153</v>
      </c>
      <c r="E50" s="161">
        <v>82</v>
      </c>
      <c r="F50" s="153" t="s">
        <v>130</v>
      </c>
      <c r="G50" s="153"/>
      <c r="H50" s="160">
        <v>40933</v>
      </c>
      <c r="I50" s="160">
        <v>41273</v>
      </c>
      <c r="J50" s="154" t="s">
        <v>131</v>
      </c>
      <c r="K50" s="183" t="s">
        <v>246</v>
      </c>
      <c r="L50" s="183">
        <v>0.7</v>
      </c>
      <c r="M50" s="183">
        <v>2184</v>
      </c>
      <c r="N50" s="155"/>
      <c r="O50" s="156">
        <v>1770532258</v>
      </c>
      <c r="P50" s="156">
        <v>2</v>
      </c>
      <c r="Q50" s="157"/>
      <c r="R50" s="105"/>
      <c r="S50" s="105"/>
      <c r="T50" s="105"/>
      <c r="U50" s="105"/>
      <c r="V50" s="105"/>
      <c r="W50" s="105"/>
      <c r="X50" s="105"/>
      <c r="Y50" s="105"/>
      <c r="Z50" s="105"/>
    </row>
    <row r="51" spans="1:26" s="106" customFormat="1" x14ac:dyDescent="0.3">
      <c r="A51" s="47"/>
      <c r="B51" s="50" t="s">
        <v>16</v>
      </c>
      <c r="C51" s="108"/>
      <c r="D51" s="107"/>
      <c r="E51" s="102"/>
      <c r="F51" s="103"/>
      <c r="G51" s="103"/>
      <c r="H51" s="103"/>
      <c r="I51" s="104"/>
      <c r="J51" s="104"/>
      <c r="K51" s="109"/>
      <c r="L51" s="109"/>
      <c r="M51" s="142"/>
      <c r="N51" s="109"/>
      <c r="O51" s="27"/>
      <c r="P51" s="27"/>
      <c r="Q51" s="145"/>
    </row>
    <row r="52" spans="1:26" s="30" customFormat="1" x14ac:dyDescent="0.3">
      <c r="E52" s="31"/>
    </row>
    <row r="53" spans="1:26" s="30" customFormat="1" x14ac:dyDescent="0.3">
      <c r="B53" s="234" t="s">
        <v>28</v>
      </c>
      <c r="C53" s="234" t="s">
        <v>27</v>
      </c>
      <c r="D53" s="236" t="s">
        <v>34</v>
      </c>
      <c r="E53" s="236"/>
    </row>
    <row r="54" spans="1:26" s="30" customFormat="1" x14ac:dyDescent="0.3">
      <c r="B54" s="235"/>
      <c r="C54" s="235"/>
      <c r="D54" s="152" t="s">
        <v>23</v>
      </c>
      <c r="E54" s="62" t="s">
        <v>24</v>
      </c>
    </row>
    <row r="55" spans="1:26" s="30" customFormat="1" ht="30.6" customHeight="1" x14ac:dyDescent="0.3">
      <c r="B55" s="59" t="s">
        <v>21</v>
      </c>
      <c r="C55" s="60" t="s">
        <v>247</v>
      </c>
      <c r="D55" s="58" t="s">
        <v>130</v>
      </c>
      <c r="E55" s="58"/>
      <c r="F55" s="32"/>
      <c r="G55" s="32"/>
      <c r="H55" s="32"/>
      <c r="I55" s="32"/>
      <c r="J55" s="32"/>
      <c r="K55" s="32"/>
      <c r="L55" s="32"/>
      <c r="M55" s="32"/>
    </row>
    <row r="56" spans="1:26" s="30" customFormat="1" ht="30" customHeight="1" x14ac:dyDescent="0.3">
      <c r="B56" s="59" t="s">
        <v>25</v>
      </c>
      <c r="C56" s="60" t="s">
        <v>248</v>
      </c>
      <c r="D56" s="58" t="s">
        <v>130</v>
      </c>
      <c r="E56" s="58"/>
    </row>
    <row r="57" spans="1:26" s="30" customFormat="1" x14ac:dyDescent="0.3">
      <c r="B57" s="33"/>
      <c r="C57" s="237"/>
      <c r="D57" s="237"/>
      <c r="E57" s="237"/>
      <c r="F57" s="237"/>
      <c r="G57" s="237"/>
      <c r="H57" s="237"/>
      <c r="I57" s="237"/>
      <c r="J57" s="237"/>
      <c r="K57" s="237"/>
      <c r="L57" s="237"/>
      <c r="M57" s="237"/>
      <c r="N57" s="237"/>
    </row>
    <row r="58" spans="1:26" ht="28.2" customHeight="1" thickBot="1" x14ac:dyDescent="0.35"/>
    <row r="59" spans="1:26" ht="26.4" thickBot="1" x14ac:dyDescent="0.35">
      <c r="B59" s="238" t="s">
        <v>98</v>
      </c>
      <c r="C59" s="238"/>
      <c r="D59" s="238"/>
      <c r="E59" s="238"/>
      <c r="F59" s="238"/>
      <c r="G59" s="238"/>
      <c r="H59" s="238"/>
      <c r="I59" s="238"/>
      <c r="J59" s="238"/>
      <c r="K59" s="238"/>
      <c r="L59" s="238"/>
      <c r="M59" s="238"/>
      <c r="N59" s="238"/>
    </row>
    <row r="62" spans="1:26" ht="109.5" customHeight="1" x14ac:dyDescent="0.3">
      <c r="B62" s="113" t="s">
        <v>143</v>
      </c>
      <c r="C62" s="68" t="s">
        <v>2</v>
      </c>
      <c r="D62" s="68" t="s">
        <v>100</v>
      </c>
      <c r="E62" s="68" t="s">
        <v>99</v>
      </c>
      <c r="F62" s="68" t="s">
        <v>101</v>
      </c>
      <c r="G62" s="68" t="s">
        <v>102</v>
      </c>
      <c r="H62" s="68" t="s">
        <v>103</v>
      </c>
      <c r="I62" s="68" t="s">
        <v>104</v>
      </c>
      <c r="J62" s="68" t="s">
        <v>105</v>
      </c>
      <c r="K62" s="68" t="s">
        <v>106</v>
      </c>
      <c r="L62" s="68" t="s">
        <v>107</v>
      </c>
      <c r="M62" s="89" t="s">
        <v>108</v>
      </c>
      <c r="N62" s="89" t="s">
        <v>109</v>
      </c>
      <c r="O62" s="215" t="s">
        <v>3</v>
      </c>
      <c r="P62" s="216"/>
      <c r="Q62" s="68" t="s">
        <v>18</v>
      </c>
    </row>
    <row r="63" spans="1:26" x14ac:dyDescent="0.3">
      <c r="B63" s="3" t="s">
        <v>155</v>
      </c>
      <c r="C63" s="3" t="s">
        <v>154</v>
      </c>
      <c r="D63" s="5" t="s">
        <v>156</v>
      </c>
      <c r="E63" s="5">
        <v>40</v>
      </c>
      <c r="F63" s="4"/>
      <c r="G63" s="4" t="s">
        <v>130</v>
      </c>
      <c r="H63" s="4" t="s">
        <v>130</v>
      </c>
      <c r="I63" s="90"/>
      <c r="J63" s="90" t="s">
        <v>130</v>
      </c>
      <c r="K63" s="114" t="s">
        <v>130</v>
      </c>
      <c r="L63" s="114" t="s">
        <v>130</v>
      </c>
      <c r="M63" s="114" t="s">
        <v>130</v>
      </c>
      <c r="N63" s="114" t="s">
        <v>130</v>
      </c>
      <c r="O63" s="208"/>
      <c r="P63" s="209"/>
      <c r="Q63" s="114" t="s">
        <v>130</v>
      </c>
    </row>
    <row r="64" spans="1:26" x14ac:dyDescent="0.3">
      <c r="B64" s="3" t="s">
        <v>157</v>
      </c>
      <c r="C64" s="3" t="s">
        <v>158</v>
      </c>
      <c r="D64" s="4" t="s">
        <v>159</v>
      </c>
      <c r="E64" s="5">
        <v>140</v>
      </c>
      <c r="G64" s="4" t="s">
        <v>167</v>
      </c>
      <c r="H64" s="4" t="s">
        <v>130</v>
      </c>
      <c r="I64" s="90"/>
      <c r="J64" s="90" t="s">
        <v>130</v>
      </c>
      <c r="K64" s="114" t="s">
        <v>130</v>
      </c>
      <c r="L64" s="114" t="s">
        <v>130</v>
      </c>
      <c r="M64" s="114" t="s">
        <v>130</v>
      </c>
      <c r="N64" s="114" t="s">
        <v>130</v>
      </c>
      <c r="O64" s="208"/>
      <c r="P64" s="209"/>
      <c r="Q64" s="114" t="s">
        <v>130</v>
      </c>
    </row>
    <row r="65" spans="2:17" x14ac:dyDescent="0.3">
      <c r="B65" s="3" t="s">
        <v>160</v>
      </c>
      <c r="C65" s="3" t="s">
        <v>161</v>
      </c>
      <c r="D65" s="5" t="s">
        <v>162</v>
      </c>
      <c r="E65" s="5">
        <v>140</v>
      </c>
      <c r="F65" s="4"/>
      <c r="G65" s="4" t="s">
        <v>167</v>
      </c>
      <c r="H65" s="4" t="s">
        <v>130</v>
      </c>
      <c r="I65" s="90"/>
      <c r="J65" s="90" t="s">
        <v>130</v>
      </c>
      <c r="K65" s="114" t="s">
        <v>130</v>
      </c>
      <c r="L65" s="114" t="s">
        <v>130</v>
      </c>
      <c r="M65" s="114" t="s">
        <v>130</v>
      </c>
      <c r="N65" s="114" t="s">
        <v>130</v>
      </c>
      <c r="O65" s="208"/>
      <c r="P65" s="209"/>
      <c r="Q65" s="114" t="s">
        <v>130</v>
      </c>
    </row>
    <row r="66" spans="2:17" x14ac:dyDescent="0.3">
      <c r="B66" s="3" t="s">
        <v>163</v>
      </c>
      <c r="C66" s="3" t="s">
        <v>161</v>
      </c>
      <c r="D66" s="5" t="s">
        <v>164</v>
      </c>
      <c r="E66" s="5">
        <v>80</v>
      </c>
      <c r="F66" s="4"/>
      <c r="G66" s="4" t="s">
        <v>167</v>
      </c>
      <c r="H66" s="4" t="s">
        <v>130</v>
      </c>
      <c r="I66" s="90"/>
      <c r="J66" s="90" t="s">
        <v>130</v>
      </c>
      <c r="K66" s="114" t="s">
        <v>130</v>
      </c>
      <c r="L66" s="114" t="s">
        <v>130</v>
      </c>
      <c r="M66" s="114" t="s">
        <v>130</v>
      </c>
      <c r="N66" s="114" t="s">
        <v>130</v>
      </c>
      <c r="O66" s="208"/>
      <c r="P66" s="209"/>
      <c r="Q66" s="114" t="s">
        <v>130</v>
      </c>
    </row>
    <row r="67" spans="2:17" x14ac:dyDescent="0.3">
      <c r="B67" s="3" t="s">
        <v>165</v>
      </c>
      <c r="C67" s="3" t="s">
        <v>161</v>
      </c>
      <c r="D67" s="5" t="s">
        <v>166</v>
      </c>
      <c r="E67" s="5">
        <v>30</v>
      </c>
      <c r="F67" s="4"/>
      <c r="G67" s="4" t="s">
        <v>167</v>
      </c>
      <c r="H67" s="4" t="s">
        <v>130</v>
      </c>
      <c r="I67" s="90"/>
      <c r="J67" s="90" t="s">
        <v>130</v>
      </c>
      <c r="K67" s="114" t="s">
        <v>130</v>
      </c>
      <c r="L67" s="114" t="s">
        <v>130</v>
      </c>
      <c r="M67" s="114" t="s">
        <v>130</v>
      </c>
      <c r="N67" s="114" t="s">
        <v>130</v>
      </c>
      <c r="O67" s="208"/>
      <c r="P67" s="209"/>
      <c r="Q67" s="114" t="s">
        <v>130</v>
      </c>
    </row>
    <row r="68" spans="2:17" x14ac:dyDescent="0.3">
      <c r="B68" s="9" t="s">
        <v>1</v>
      </c>
    </row>
    <row r="69" spans="2:17" x14ac:dyDescent="0.3">
      <c r="B69" s="9" t="s">
        <v>37</v>
      </c>
    </row>
    <row r="70" spans="2:17" x14ac:dyDescent="0.3">
      <c r="B70" s="9" t="s">
        <v>62</v>
      </c>
    </row>
    <row r="72" spans="2:17" ht="15" thickBot="1" x14ac:dyDescent="0.35"/>
    <row r="73" spans="2:17" ht="26.4" thickBot="1" x14ac:dyDescent="0.35">
      <c r="B73" s="219" t="s">
        <v>38</v>
      </c>
      <c r="C73" s="220"/>
      <c r="D73" s="220"/>
      <c r="E73" s="220"/>
      <c r="F73" s="220"/>
      <c r="G73" s="220"/>
      <c r="H73" s="220"/>
      <c r="I73" s="220"/>
      <c r="J73" s="220"/>
      <c r="K73" s="220"/>
      <c r="L73" s="220"/>
      <c r="M73" s="220"/>
      <c r="N73" s="221"/>
    </row>
    <row r="78" spans="2:17" ht="76.5" customHeight="1" x14ac:dyDescent="0.3">
      <c r="B78" s="113" t="s">
        <v>0</v>
      </c>
      <c r="C78" s="113" t="s">
        <v>39</v>
      </c>
      <c r="D78" s="113" t="s">
        <v>40</v>
      </c>
      <c r="E78" s="113" t="s">
        <v>110</v>
      </c>
      <c r="F78" s="113" t="s">
        <v>112</v>
      </c>
      <c r="G78" s="113" t="s">
        <v>113</v>
      </c>
      <c r="H78" s="113" t="s">
        <v>114</v>
      </c>
      <c r="I78" s="113" t="s">
        <v>111</v>
      </c>
      <c r="J78" s="215" t="s">
        <v>115</v>
      </c>
      <c r="K78" s="227"/>
      <c r="L78" s="216"/>
      <c r="M78" s="113" t="s">
        <v>116</v>
      </c>
      <c r="N78" s="113" t="s">
        <v>41</v>
      </c>
      <c r="O78" s="113" t="s">
        <v>42</v>
      </c>
      <c r="P78" s="215" t="s">
        <v>3</v>
      </c>
      <c r="Q78" s="216"/>
    </row>
    <row r="79" spans="2:17" ht="54.75" customHeight="1" x14ac:dyDescent="0.3">
      <c r="B79" s="149" t="s">
        <v>43</v>
      </c>
      <c r="C79" s="164" t="s">
        <v>168</v>
      </c>
      <c r="D79" s="164" t="s">
        <v>169</v>
      </c>
      <c r="E79" s="164">
        <v>36287206</v>
      </c>
      <c r="F79" s="164" t="s">
        <v>170</v>
      </c>
      <c r="G79" s="164" t="s">
        <v>171</v>
      </c>
      <c r="H79" s="164" t="s">
        <v>172</v>
      </c>
      <c r="I79" s="164">
        <v>133740</v>
      </c>
      <c r="J79" s="165" t="s">
        <v>173</v>
      </c>
      <c r="K79" s="166" t="s">
        <v>175</v>
      </c>
      <c r="L79" s="167" t="s">
        <v>174</v>
      </c>
      <c r="M79" s="164" t="s">
        <v>130</v>
      </c>
      <c r="N79" s="164" t="s">
        <v>130</v>
      </c>
      <c r="O79" s="164" t="s">
        <v>130</v>
      </c>
      <c r="P79" s="206"/>
      <c r="Q79" s="207"/>
    </row>
    <row r="80" spans="2:17" ht="50.25" customHeight="1" x14ac:dyDescent="0.3">
      <c r="B80" s="169" t="s">
        <v>176</v>
      </c>
      <c r="C80" s="164" t="s">
        <v>168</v>
      </c>
      <c r="D80" s="164" t="s">
        <v>177</v>
      </c>
      <c r="E80" s="164">
        <v>36278783</v>
      </c>
      <c r="F80" s="164" t="s">
        <v>178</v>
      </c>
      <c r="G80" s="164" t="s">
        <v>179</v>
      </c>
      <c r="H80" s="168">
        <v>34314</v>
      </c>
      <c r="I80" s="164"/>
      <c r="J80" s="165" t="s">
        <v>181</v>
      </c>
      <c r="K80" s="166" t="s">
        <v>180</v>
      </c>
      <c r="L80" s="167" t="s">
        <v>174</v>
      </c>
      <c r="M80" s="164" t="s">
        <v>130</v>
      </c>
      <c r="N80" s="164" t="s">
        <v>130</v>
      </c>
      <c r="O80" s="164" t="s">
        <v>130</v>
      </c>
      <c r="P80" s="206"/>
      <c r="Q80" s="207"/>
    </row>
    <row r="81" spans="2:17" ht="51" customHeight="1" x14ac:dyDescent="0.3">
      <c r="B81" s="149" t="s">
        <v>44</v>
      </c>
      <c r="C81" s="164" t="s">
        <v>168</v>
      </c>
      <c r="D81" s="164" t="s">
        <v>182</v>
      </c>
      <c r="E81" s="164">
        <v>1083869765</v>
      </c>
      <c r="F81" s="164" t="s">
        <v>183</v>
      </c>
      <c r="G81" s="164" t="s">
        <v>184</v>
      </c>
      <c r="H81" s="168">
        <v>41152</v>
      </c>
      <c r="I81" s="164"/>
      <c r="J81" s="165" t="s">
        <v>173</v>
      </c>
      <c r="K81" s="166" t="s">
        <v>185</v>
      </c>
      <c r="L81" s="167" t="s">
        <v>186</v>
      </c>
      <c r="M81" s="164" t="s">
        <v>130</v>
      </c>
      <c r="N81" s="164" t="s">
        <v>130</v>
      </c>
      <c r="O81" s="164" t="s">
        <v>130</v>
      </c>
      <c r="P81" s="206"/>
      <c r="Q81" s="207"/>
    </row>
    <row r="82" spans="2:17" ht="54.75" customHeight="1" x14ac:dyDescent="0.3">
      <c r="B82" s="149" t="s">
        <v>44</v>
      </c>
      <c r="C82" s="164" t="s">
        <v>168</v>
      </c>
      <c r="D82" s="164" t="s">
        <v>187</v>
      </c>
      <c r="E82" s="164">
        <v>36295347</v>
      </c>
      <c r="F82" s="164" t="s">
        <v>183</v>
      </c>
      <c r="G82" s="164" t="s">
        <v>188</v>
      </c>
      <c r="H82" s="168">
        <v>39779</v>
      </c>
      <c r="I82" s="164"/>
      <c r="J82" s="165" t="s">
        <v>189</v>
      </c>
      <c r="K82" s="166" t="s">
        <v>190</v>
      </c>
      <c r="L82" s="167" t="s">
        <v>186</v>
      </c>
      <c r="M82" s="164" t="s">
        <v>130</v>
      </c>
      <c r="N82" s="164" t="s">
        <v>130</v>
      </c>
      <c r="O82" s="164" t="s">
        <v>130</v>
      </c>
      <c r="P82" s="206"/>
      <c r="Q82" s="207"/>
    </row>
    <row r="84" spans="2:17" ht="15" thickBot="1" x14ac:dyDescent="0.35"/>
    <row r="85" spans="2:17" ht="26.4" thickBot="1" x14ac:dyDescent="0.35">
      <c r="B85" s="219" t="s">
        <v>46</v>
      </c>
      <c r="C85" s="220"/>
      <c r="D85" s="220"/>
      <c r="E85" s="220"/>
      <c r="F85" s="220"/>
      <c r="G85" s="220"/>
      <c r="H85" s="220"/>
      <c r="I85" s="220"/>
      <c r="J85" s="220"/>
      <c r="K85" s="220"/>
      <c r="L85" s="220"/>
      <c r="M85" s="220"/>
      <c r="N85" s="221"/>
    </row>
    <row r="88" spans="2:17" ht="46.2" customHeight="1" x14ac:dyDescent="0.3">
      <c r="B88" s="68" t="s">
        <v>33</v>
      </c>
      <c r="C88" s="68" t="s">
        <v>47</v>
      </c>
      <c r="D88" s="215" t="s">
        <v>3</v>
      </c>
      <c r="E88" s="216"/>
    </row>
    <row r="89" spans="2:17" ht="46.95" customHeight="1" x14ac:dyDescent="0.3">
      <c r="B89" s="69" t="s">
        <v>117</v>
      </c>
      <c r="C89" s="114" t="s">
        <v>130</v>
      </c>
      <c r="D89" s="210"/>
      <c r="E89" s="210"/>
    </row>
    <row r="92" spans="2:17" ht="25.8" x14ac:dyDescent="0.3">
      <c r="B92" s="217" t="s">
        <v>64</v>
      </c>
      <c r="C92" s="218"/>
      <c r="D92" s="218"/>
      <c r="E92" s="218"/>
      <c r="F92" s="218"/>
      <c r="G92" s="218"/>
      <c r="H92" s="218"/>
      <c r="I92" s="218"/>
      <c r="J92" s="218"/>
      <c r="K92" s="218"/>
      <c r="L92" s="218"/>
      <c r="M92" s="218"/>
      <c r="N92" s="218"/>
      <c r="O92" s="218"/>
      <c r="P92" s="218"/>
    </row>
    <row r="94" spans="2:17" ht="15" thickBot="1" x14ac:dyDescent="0.35"/>
    <row r="95" spans="2:17" ht="26.4" thickBot="1" x14ac:dyDescent="0.35">
      <c r="B95" s="219" t="s">
        <v>54</v>
      </c>
      <c r="C95" s="220"/>
      <c r="D95" s="220"/>
      <c r="E95" s="220"/>
      <c r="F95" s="220"/>
      <c r="G95" s="220"/>
      <c r="H95" s="220"/>
      <c r="I95" s="220"/>
      <c r="J95" s="220"/>
      <c r="K95" s="220"/>
      <c r="L95" s="220"/>
      <c r="M95" s="220"/>
      <c r="N95" s="221"/>
    </row>
    <row r="97" spans="1:26" ht="15" thickBot="1" x14ac:dyDescent="0.35">
      <c r="M97" s="65"/>
      <c r="N97" s="65"/>
    </row>
    <row r="98" spans="1:26" s="100" customFormat="1" ht="109.5" customHeight="1" x14ac:dyDescent="0.3">
      <c r="B98" s="111" t="s">
        <v>139</v>
      </c>
      <c r="C98" s="111" t="s">
        <v>140</v>
      </c>
      <c r="D98" s="111" t="s">
        <v>141</v>
      </c>
      <c r="E98" s="111" t="s">
        <v>45</v>
      </c>
      <c r="F98" s="111" t="s">
        <v>22</v>
      </c>
      <c r="G98" s="111" t="s">
        <v>97</v>
      </c>
      <c r="H98" s="111" t="s">
        <v>17</v>
      </c>
      <c r="I98" s="111" t="s">
        <v>10</v>
      </c>
      <c r="J98" s="111" t="s">
        <v>31</v>
      </c>
      <c r="K98" s="111" t="s">
        <v>61</v>
      </c>
      <c r="L98" s="111" t="s">
        <v>20</v>
      </c>
      <c r="M98" s="96" t="s">
        <v>26</v>
      </c>
      <c r="N98" s="111" t="s">
        <v>142</v>
      </c>
      <c r="O98" s="111" t="s">
        <v>36</v>
      </c>
      <c r="P98" s="112" t="s">
        <v>11</v>
      </c>
      <c r="Q98" s="112" t="s">
        <v>19</v>
      </c>
    </row>
    <row r="99" spans="1:26" s="106" customFormat="1" ht="43.2" x14ac:dyDescent="0.3">
      <c r="A99" s="47">
        <v>1</v>
      </c>
      <c r="B99" s="161" t="s">
        <v>152</v>
      </c>
      <c r="C99" s="162" t="s">
        <v>152</v>
      </c>
      <c r="D99" s="161" t="s">
        <v>153</v>
      </c>
      <c r="E99" s="163">
        <v>148</v>
      </c>
      <c r="F99" s="103" t="s">
        <v>130</v>
      </c>
      <c r="G99" s="143"/>
      <c r="H99" s="110">
        <v>41662</v>
      </c>
      <c r="I99" s="110">
        <v>41912</v>
      </c>
      <c r="J99" s="145"/>
      <c r="K99" s="163">
        <v>8</v>
      </c>
      <c r="L99" s="104"/>
      <c r="M99" s="95">
        <v>490</v>
      </c>
      <c r="N99" s="95"/>
      <c r="O99" s="27">
        <v>572888438</v>
      </c>
      <c r="P99" s="27">
        <v>2</v>
      </c>
      <c r="Q99" s="144"/>
      <c r="R99" s="105"/>
      <c r="S99" s="105"/>
      <c r="T99" s="105"/>
      <c r="U99" s="105"/>
      <c r="V99" s="105"/>
      <c r="W99" s="105"/>
      <c r="X99" s="105"/>
      <c r="Y99" s="105"/>
      <c r="Z99" s="105"/>
    </row>
    <row r="100" spans="1:26" s="106" customFormat="1" ht="43.2" x14ac:dyDescent="0.3">
      <c r="A100" s="47">
        <f>+A99+1</f>
        <v>2</v>
      </c>
      <c r="B100" s="161" t="s">
        <v>152</v>
      </c>
      <c r="C100" s="162" t="s">
        <v>152</v>
      </c>
      <c r="D100" s="161" t="s">
        <v>153</v>
      </c>
      <c r="E100" s="163">
        <v>104</v>
      </c>
      <c r="F100" s="103" t="s">
        <v>130</v>
      </c>
      <c r="G100" s="103"/>
      <c r="H100" s="110">
        <v>41299</v>
      </c>
      <c r="I100" s="110">
        <v>41639</v>
      </c>
      <c r="J100" s="145"/>
      <c r="K100" s="184">
        <v>11</v>
      </c>
      <c r="L100" s="104"/>
      <c r="M100" s="95">
        <v>518</v>
      </c>
      <c r="N100" s="95"/>
      <c r="O100" s="27">
        <v>495905090</v>
      </c>
      <c r="P100" s="27">
        <v>2</v>
      </c>
      <c r="Q100" s="144"/>
      <c r="R100" s="105"/>
      <c r="S100" s="105"/>
      <c r="T100" s="105"/>
      <c r="U100" s="105"/>
      <c r="V100" s="105"/>
      <c r="W100" s="105"/>
      <c r="X100" s="105"/>
      <c r="Y100" s="105"/>
      <c r="Z100" s="105"/>
    </row>
    <row r="101" spans="1:26" s="106" customFormat="1" x14ac:dyDescent="0.3">
      <c r="A101" s="47"/>
      <c r="B101" s="50" t="s">
        <v>16</v>
      </c>
      <c r="C101" s="108"/>
      <c r="D101" s="107"/>
      <c r="E101" s="102"/>
      <c r="F101" s="103"/>
      <c r="G101" s="103"/>
      <c r="H101" s="103"/>
      <c r="I101" s="104"/>
      <c r="J101" s="104"/>
      <c r="K101" s="109"/>
      <c r="L101" s="109"/>
      <c r="M101" s="142"/>
      <c r="N101" s="109"/>
      <c r="O101" s="27"/>
      <c r="P101" s="27"/>
      <c r="Q101" s="145"/>
    </row>
    <row r="102" spans="1:26" x14ac:dyDescent="0.3">
      <c r="B102" s="30"/>
      <c r="C102" s="30"/>
      <c r="D102" s="30"/>
      <c r="E102" s="31"/>
      <c r="F102" s="30"/>
      <c r="G102" s="30"/>
      <c r="H102" s="30"/>
      <c r="I102" s="30"/>
      <c r="J102" s="30"/>
      <c r="K102" s="30"/>
      <c r="L102" s="30"/>
      <c r="M102" s="30"/>
      <c r="N102" s="30"/>
      <c r="O102" s="30"/>
      <c r="P102" s="30"/>
    </row>
    <row r="103" spans="1:26" ht="18" x14ac:dyDescent="0.3">
      <c r="B103" s="59" t="s">
        <v>32</v>
      </c>
      <c r="C103" s="73" t="s">
        <v>249</v>
      </c>
      <c r="H103" s="32"/>
      <c r="I103" s="32"/>
      <c r="J103" s="32"/>
      <c r="K103" s="32"/>
      <c r="L103" s="32"/>
      <c r="M103" s="32"/>
      <c r="N103" s="30"/>
      <c r="O103" s="30"/>
      <c r="P103" s="30"/>
    </row>
    <row r="105" spans="1:26" ht="15" thickBot="1" x14ac:dyDescent="0.35"/>
    <row r="106" spans="1:26" ht="37.200000000000003" customHeight="1" thickBot="1" x14ac:dyDescent="0.35">
      <c r="B106" s="76" t="s">
        <v>49</v>
      </c>
      <c r="C106" s="77" t="s">
        <v>50</v>
      </c>
      <c r="D106" s="76" t="s">
        <v>51</v>
      </c>
      <c r="E106" s="77" t="s">
        <v>55</v>
      </c>
    </row>
    <row r="107" spans="1:26" ht="41.4" customHeight="1" x14ac:dyDescent="0.3">
      <c r="B107" s="67" t="s">
        <v>118</v>
      </c>
      <c r="C107" s="70">
        <v>20</v>
      </c>
      <c r="D107" s="70">
        <v>0</v>
      </c>
      <c r="E107" s="224">
        <f>+D107+D108+D109</f>
        <v>40</v>
      </c>
    </row>
    <row r="108" spans="1:26" x14ac:dyDescent="0.3">
      <c r="B108" s="67" t="s">
        <v>119</v>
      </c>
      <c r="C108" s="57">
        <v>30</v>
      </c>
      <c r="D108" s="150">
        <v>0</v>
      </c>
      <c r="E108" s="225"/>
    </row>
    <row r="109" spans="1:26" ht="15" thickBot="1" x14ac:dyDescent="0.35">
      <c r="B109" s="67" t="s">
        <v>120</v>
      </c>
      <c r="C109" s="72">
        <v>40</v>
      </c>
      <c r="D109" s="72">
        <v>40</v>
      </c>
      <c r="E109" s="226"/>
    </row>
    <row r="111" spans="1:26" ht="15" thickBot="1" x14ac:dyDescent="0.35"/>
    <row r="112" spans="1:26" ht="26.4" thickBot="1" x14ac:dyDescent="0.35">
      <c r="B112" s="219" t="s">
        <v>52</v>
      </c>
      <c r="C112" s="220"/>
      <c r="D112" s="220"/>
      <c r="E112" s="220"/>
      <c r="F112" s="220"/>
      <c r="G112" s="220"/>
      <c r="H112" s="220"/>
      <c r="I112" s="220"/>
      <c r="J112" s="220"/>
      <c r="K112" s="220"/>
      <c r="L112" s="220"/>
      <c r="M112" s="220"/>
      <c r="N112" s="221"/>
    </row>
    <row r="114" spans="2:17" ht="76.5" customHeight="1" x14ac:dyDescent="0.3">
      <c r="B114" s="113" t="s">
        <v>0</v>
      </c>
      <c r="C114" s="113" t="s">
        <v>39</v>
      </c>
      <c r="D114" s="113" t="s">
        <v>40</v>
      </c>
      <c r="E114" s="113" t="s">
        <v>110</v>
      </c>
      <c r="F114" s="113" t="s">
        <v>112</v>
      </c>
      <c r="G114" s="113" t="s">
        <v>113</v>
      </c>
      <c r="H114" s="113" t="s">
        <v>114</v>
      </c>
      <c r="I114" s="113" t="s">
        <v>111</v>
      </c>
      <c r="J114" s="215" t="s">
        <v>115</v>
      </c>
      <c r="K114" s="227"/>
      <c r="L114" s="216"/>
      <c r="M114" s="113" t="s">
        <v>116</v>
      </c>
      <c r="N114" s="113" t="s">
        <v>41</v>
      </c>
      <c r="O114" s="113" t="s">
        <v>42</v>
      </c>
      <c r="P114" s="215" t="s">
        <v>3</v>
      </c>
      <c r="Q114" s="216"/>
    </row>
    <row r="115" spans="2:17" ht="60.75" customHeight="1" x14ac:dyDescent="0.3">
      <c r="B115" s="149" t="s">
        <v>124</v>
      </c>
      <c r="C115" s="149" t="s">
        <v>191</v>
      </c>
      <c r="D115" s="3" t="s">
        <v>192</v>
      </c>
      <c r="E115" s="3">
        <v>52935903</v>
      </c>
      <c r="F115" s="3" t="s">
        <v>193</v>
      </c>
      <c r="G115" s="3" t="s">
        <v>194</v>
      </c>
      <c r="H115" s="170">
        <v>39801</v>
      </c>
      <c r="I115" s="5"/>
      <c r="J115" s="1" t="s">
        <v>195</v>
      </c>
      <c r="K115" s="91" t="s">
        <v>196</v>
      </c>
      <c r="L115" s="90" t="s">
        <v>176</v>
      </c>
      <c r="M115" s="114" t="s">
        <v>130</v>
      </c>
      <c r="N115" s="114" t="s">
        <v>130</v>
      </c>
      <c r="O115" s="114" t="s">
        <v>130</v>
      </c>
      <c r="P115" s="210"/>
      <c r="Q115" s="210"/>
    </row>
    <row r="116" spans="2:17" ht="60.75" customHeight="1" x14ac:dyDescent="0.3">
      <c r="B116" s="149" t="s">
        <v>125</v>
      </c>
      <c r="C116" s="149" t="s">
        <v>191</v>
      </c>
      <c r="D116" s="3" t="s">
        <v>197</v>
      </c>
      <c r="E116" s="3">
        <v>1019017900</v>
      </c>
      <c r="F116" s="3" t="s">
        <v>193</v>
      </c>
      <c r="G116" s="3" t="s">
        <v>198</v>
      </c>
      <c r="H116" s="170">
        <v>40725</v>
      </c>
      <c r="I116" s="5"/>
      <c r="J116" s="1" t="s">
        <v>199</v>
      </c>
      <c r="K116" s="91" t="s">
        <v>201</v>
      </c>
      <c r="L116" s="90" t="s">
        <v>200</v>
      </c>
      <c r="M116" s="114" t="s">
        <v>130</v>
      </c>
      <c r="N116" s="114" t="s">
        <v>130</v>
      </c>
      <c r="O116" s="114" t="s">
        <v>130</v>
      </c>
      <c r="P116" s="208"/>
      <c r="Q116" s="209"/>
    </row>
    <row r="117" spans="2:17" ht="33.6" customHeight="1" x14ac:dyDescent="0.3">
      <c r="B117" s="149" t="s">
        <v>126</v>
      </c>
      <c r="C117" s="185" t="s">
        <v>250</v>
      </c>
      <c r="D117" s="3" t="s">
        <v>202</v>
      </c>
      <c r="E117" s="3">
        <v>83044864</v>
      </c>
      <c r="F117" s="3" t="s">
        <v>203</v>
      </c>
      <c r="G117" s="3" t="s">
        <v>184</v>
      </c>
      <c r="H117" s="170">
        <v>41258</v>
      </c>
      <c r="I117" s="5"/>
      <c r="J117" s="1" t="s">
        <v>173</v>
      </c>
      <c r="K117" s="171" t="s">
        <v>204</v>
      </c>
      <c r="L117" s="90" t="s">
        <v>205</v>
      </c>
      <c r="M117" s="114" t="s">
        <v>130</v>
      </c>
      <c r="N117" s="114" t="s">
        <v>130</v>
      </c>
      <c r="O117" s="114" t="s">
        <v>130</v>
      </c>
      <c r="P117" s="210"/>
      <c r="Q117" s="210"/>
    </row>
    <row r="120" spans="2:17" ht="15" thickBot="1" x14ac:dyDescent="0.35"/>
    <row r="121" spans="2:17" ht="54" customHeight="1" x14ac:dyDescent="0.3">
      <c r="B121" s="117" t="s">
        <v>33</v>
      </c>
      <c r="C121" s="117" t="s">
        <v>49</v>
      </c>
      <c r="D121" s="113" t="s">
        <v>50</v>
      </c>
      <c r="E121" s="117" t="s">
        <v>51</v>
      </c>
      <c r="F121" s="77" t="s">
        <v>56</v>
      </c>
      <c r="G121" s="87"/>
    </row>
    <row r="122" spans="2:17" ht="120.75" customHeight="1" x14ac:dyDescent="0.2">
      <c r="B122" s="211" t="s">
        <v>53</v>
      </c>
      <c r="C122" s="6" t="s">
        <v>121</v>
      </c>
      <c r="D122" s="150">
        <v>25</v>
      </c>
      <c r="E122" s="150">
        <v>25</v>
      </c>
      <c r="F122" s="212">
        <f>+E122+E123+E124</f>
        <v>60</v>
      </c>
      <c r="G122" s="88"/>
    </row>
    <row r="123" spans="2:17" ht="76.2" customHeight="1" x14ac:dyDescent="0.2">
      <c r="B123" s="211"/>
      <c r="C123" s="6" t="s">
        <v>122</v>
      </c>
      <c r="D123" s="74">
        <v>25</v>
      </c>
      <c r="E123" s="150">
        <v>25</v>
      </c>
      <c r="F123" s="213"/>
      <c r="G123" s="88"/>
    </row>
    <row r="124" spans="2:17" ht="69" customHeight="1" x14ac:dyDescent="0.2">
      <c r="B124" s="211"/>
      <c r="C124" s="6" t="s">
        <v>123</v>
      </c>
      <c r="D124" s="150">
        <v>10</v>
      </c>
      <c r="E124" s="150">
        <v>10</v>
      </c>
      <c r="F124" s="214"/>
      <c r="G124" s="88"/>
    </row>
    <row r="125" spans="2:17" x14ac:dyDescent="0.3">
      <c r="C125" s="97"/>
    </row>
    <row r="128" spans="2:17" x14ac:dyDescent="0.3">
      <c r="B128" s="115" t="s">
        <v>57</v>
      </c>
    </row>
    <row r="131" spans="2:5" x14ac:dyDescent="0.3">
      <c r="B131" s="118" t="s">
        <v>33</v>
      </c>
      <c r="C131" s="118" t="s">
        <v>58</v>
      </c>
      <c r="D131" s="117" t="s">
        <v>51</v>
      </c>
      <c r="E131" s="117" t="s">
        <v>16</v>
      </c>
    </row>
    <row r="132" spans="2:5" ht="27.6" x14ac:dyDescent="0.3">
      <c r="B132" s="98" t="s">
        <v>59</v>
      </c>
      <c r="C132" s="99">
        <v>40</v>
      </c>
      <c r="D132" s="150">
        <f>+E107</f>
        <v>40</v>
      </c>
      <c r="E132" s="222">
        <f>+D132+D133</f>
        <v>100</v>
      </c>
    </row>
    <row r="133" spans="2:5" ht="41.4" x14ac:dyDescent="0.3">
      <c r="B133" s="98" t="s">
        <v>60</v>
      </c>
      <c r="C133" s="99">
        <v>60</v>
      </c>
      <c r="D133" s="150">
        <f>+F122</f>
        <v>60</v>
      </c>
      <c r="E133" s="223"/>
    </row>
  </sheetData>
  <mergeCells count="44">
    <mergeCell ref="O64:P64"/>
    <mergeCell ref="C9:N9"/>
    <mergeCell ref="B2:P2"/>
    <mergeCell ref="B4:P4"/>
    <mergeCell ref="C6:N6"/>
    <mergeCell ref="C7:N7"/>
    <mergeCell ref="C8:N8"/>
    <mergeCell ref="P79:Q79"/>
    <mergeCell ref="P80:Q80"/>
    <mergeCell ref="P81:Q81"/>
    <mergeCell ref="O65:P65"/>
    <mergeCell ref="C10:E10"/>
    <mergeCell ref="B14:C21"/>
    <mergeCell ref="B22:C22"/>
    <mergeCell ref="E40:E41"/>
    <mergeCell ref="M45:N45"/>
    <mergeCell ref="B53:B54"/>
    <mergeCell ref="C53:C54"/>
    <mergeCell ref="D53:E53"/>
    <mergeCell ref="C57:N57"/>
    <mergeCell ref="B59:N59"/>
    <mergeCell ref="O62:P62"/>
    <mergeCell ref="O63:P63"/>
    <mergeCell ref="O66:P66"/>
    <mergeCell ref="O67:P67"/>
    <mergeCell ref="B73:N73"/>
    <mergeCell ref="J78:L78"/>
    <mergeCell ref="P78:Q78"/>
    <mergeCell ref="E132:E133"/>
    <mergeCell ref="B95:N95"/>
    <mergeCell ref="E107:E109"/>
    <mergeCell ref="B112:N112"/>
    <mergeCell ref="J114:L114"/>
    <mergeCell ref="P82:Q82"/>
    <mergeCell ref="P116:Q116"/>
    <mergeCell ref="P117:Q117"/>
    <mergeCell ref="B122:B124"/>
    <mergeCell ref="F122:F124"/>
    <mergeCell ref="P114:Q114"/>
    <mergeCell ref="P115:Q115"/>
    <mergeCell ref="B92:P92"/>
    <mergeCell ref="B85:N85"/>
    <mergeCell ref="D88:E88"/>
    <mergeCell ref="D89:E89"/>
  </mergeCells>
  <dataValidations count="2">
    <dataValidation type="list" allowBlank="1" showInputMessage="1" showErrorMessage="1" sqref="WVE983049 A65545 IS65545 SO65545 ACK65545 AMG65545 AWC65545 BFY65545 BPU65545 BZQ65545 CJM65545 CTI65545 DDE65545 DNA65545 DWW65545 EGS65545 EQO65545 FAK65545 FKG65545 FUC65545 GDY65545 GNU65545 GXQ65545 HHM65545 HRI65545 IBE65545 ILA65545 IUW65545 JES65545 JOO65545 JYK65545 KIG65545 KSC65545 LBY65545 LLU65545 LVQ65545 MFM65545 MPI65545 MZE65545 NJA65545 NSW65545 OCS65545 OMO65545 OWK65545 PGG65545 PQC65545 PZY65545 QJU65545 QTQ65545 RDM65545 RNI65545 RXE65545 SHA65545 SQW65545 TAS65545 TKO65545 TUK65545 UEG65545 UOC65545 UXY65545 VHU65545 VRQ65545 WBM65545 WLI65545 WVE65545 A131081 IS131081 SO131081 ACK131081 AMG131081 AWC131081 BFY131081 BPU131081 BZQ131081 CJM131081 CTI131081 DDE131081 DNA131081 DWW131081 EGS131081 EQO131081 FAK131081 FKG131081 FUC131081 GDY131081 GNU131081 GXQ131081 HHM131081 HRI131081 IBE131081 ILA131081 IUW131081 JES131081 JOO131081 JYK131081 KIG131081 KSC131081 LBY131081 LLU131081 LVQ131081 MFM131081 MPI131081 MZE131081 NJA131081 NSW131081 OCS131081 OMO131081 OWK131081 PGG131081 PQC131081 PZY131081 QJU131081 QTQ131081 RDM131081 RNI131081 RXE131081 SHA131081 SQW131081 TAS131081 TKO131081 TUK131081 UEG131081 UOC131081 UXY131081 VHU131081 VRQ131081 WBM131081 WLI131081 WVE131081 A196617 IS196617 SO196617 ACK196617 AMG196617 AWC196617 BFY196617 BPU196617 BZQ196617 CJM196617 CTI196617 DDE196617 DNA196617 DWW196617 EGS196617 EQO196617 FAK196617 FKG196617 FUC196617 GDY196617 GNU196617 GXQ196617 HHM196617 HRI196617 IBE196617 ILA196617 IUW196617 JES196617 JOO196617 JYK196617 KIG196617 KSC196617 LBY196617 LLU196617 LVQ196617 MFM196617 MPI196617 MZE196617 NJA196617 NSW196617 OCS196617 OMO196617 OWK196617 PGG196617 PQC196617 PZY196617 QJU196617 QTQ196617 RDM196617 RNI196617 RXE196617 SHA196617 SQW196617 TAS196617 TKO196617 TUK196617 UEG196617 UOC196617 UXY196617 VHU196617 VRQ196617 WBM196617 WLI196617 WVE196617 A262153 IS262153 SO262153 ACK262153 AMG262153 AWC262153 BFY262153 BPU262153 BZQ262153 CJM262153 CTI262153 DDE262153 DNA262153 DWW262153 EGS262153 EQO262153 FAK262153 FKG262153 FUC262153 GDY262153 GNU262153 GXQ262153 HHM262153 HRI262153 IBE262153 ILA262153 IUW262153 JES262153 JOO262153 JYK262153 KIG262153 KSC262153 LBY262153 LLU262153 LVQ262153 MFM262153 MPI262153 MZE262153 NJA262153 NSW262153 OCS262153 OMO262153 OWK262153 PGG262153 PQC262153 PZY262153 QJU262153 QTQ262153 RDM262153 RNI262153 RXE262153 SHA262153 SQW262153 TAS262153 TKO262153 TUK262153 UEG262153 UOC262153 UXY262153 VHU262153 VRQ262153 WBM262153 WLI262153 WVE262153 A327689 IS327689 SO327689 ACK327689 AMG327689 AWC327689 BFY327689 BPU327689 BZQ327689 CJM327689 CTI327689 DDE327689 DNA327689 DWW327689 EGS327689 EQO327689 FAK327689 FKG327689 FUC327689 GDY327689 GNU327689 GXQ327689 HHM327689 HRI327689 IBE327689 ILA327689 IUW327689 JES327689 JOO327689 JYK327689 KIG327689 KSC327689 LBY327689 LLU327689 LVQ327689 MFM327689 MPI327689 MZE327689 NJA327689 NSW327689 OCS327689 OMO327689 OWK327689 PGG327689 PQC327689 PZY327689 QJU327689 QTQ327689 RDM327689 RNI327689 RXE327689 SHA327689 SQW327689 TAS327689 TKO327689 TUK327689 UEG327689 UOC327689 UXY327689 VHU327689 VRQ327689 WBM327689 WLI327689 WVE327689 A393225 IS393225 SO393225 ACK393225 AMG393225 AWC393225 BFY393225 BPU393225 BZQ393225 CJM393225 CTI393225 DDE393225 DNA393225 DWW393225 EGS393225 EQO393225 FAK393225 FKG393225 FUC393225 GDY393225 GNU393225 GXQ393225 HHM393225 HRI393225 IBE393225 ILA393225 IUW393225 JES393225 JOO393225 JYK393225 KIG393225 KSC393225 LBY393225 LLU393225 LVQ393225 MFM393225 MPI393225 MZE393225 NJA393225 NSW393225 OCS393225 OMO393225 OWK393225 PGG393225 PQC393225 PZY393225 QJU393225 QTQ393225 RDM393225 RNI393225 RXE393225 SHA393225 SQW393225 TAS393225 TKO393225 TUK393225 UEG393225 UOC393225 UXY393225 VHU393225 VRQ393225 WBM393225 WLI393225 WVE393225 A458761 IS458761 SO458761 ACK458761 AMG458761 AWC458761 BFY458761 BPU458761 BZQ458761 CJM458761 CTI458761 DDE458761 DNA458761 DWW458761 EGS458761 EQO458761 FAK458761 FKG458761 FUC458761 GDY458761 GNU458761 GXQ458761 HHM458761 HRI458761 IBE458761 ILA458761 IUW458761 JES458761 JOO458761 JYK458761 KIG458761 KSC458761 LBY458761 LLU458761 LVQ458761 MFM458761 MPI458761 MZE458761 NJA458761 NSW458761 OCS458761 OMO458761 OWK458761 PGG458761 PQC458761 PZY458761 QJU458761 QTQ458761 RDM458761 RNI458761 RXE458761 SHA458761 SQW458761 TAS458761 TKO458761 TUK458761 UEG458761 UOC458761 UXY458761 VHU458761 VRQ458761 WBM458761 WLI458761 WVE458761 A524297 IS524297 SO524297 ACK524297 AMG524297 AWC524297 BFY524297 BPU524297 BZQ524297 CJM524297 CTI524297 DDE524297 DNA524297 DWW524297 EGS524297 EQO524297 FAK524297 FKG524297 FUC524297 GDY524297 GNU524297 GXQ524297 HHM524297 HRI524297 IBE524297 ILA524297 IUW524297 JES524297 JOO524297 JYK524297 KIG524297 KSC524297 LBY524297 LLU524297 LVQ524297 MFM524297 MPI524297 MZE524297 NJA524297 NSW524297 OCS524297 OMO524297 OWK524297 PGG524297 PQC524297 PZY524297 QJU524297 QTQ524297 RDM524297 RNI524297 RXE524297 SHA524297 SQW524297 TAS524297 TKO524297 TUK524297 UEG524297 UOC524297 UXY524297 VHU524297 VRQ524297 WBM524297 WLI524297 WVE524297 A589833 IS589833 SO589833 ACK589833 AMG589833 AWC589833 BFY589833 BPU589833 BZQ589833 CJM589833 CTI589833 DDE589833 DNA589833 DWW589833 EGS589833 EQO589833 FAK589833 FKG589833 FUC589833 GDY589833 GNU589833 GXQ589833 HHM589833 HRI589833 IBE589833 ILA589833 IUW589833 JES589833 JOO589833 JYK589833 KIG589833 KSC589833 LBY589833 LLU589833 LVQ589833 MFM589833 MPI589833 MZE589833 NJA589833 NSW589833 OCS589833 OMO589833 OWK589833 PGG589833 PQC589833 PZY589833 QJU589833 QTQ589833 RDM589833 RNI589833 RXE589833 SHA589833 SQW589833 TAS589833 TKO589833 TUK589833 UEG589833 UOC589833 UXY589833 VHU589833 VRQ589833 WBM589833 WLI589833 WVE589833 A655369 IS655369 SO655369 ACK655369 AMG655369 AWC655369 BFY655369 BPU655369 BZQ655369 CJM655369 CTI655369 DDE655369 DNA655369 DWW655369 EGS655369 EQO655369 FAK655369 FKG655369 FUC655369 GDY655369 GNU655369 GXQ655369 HHM655369 HRI655369 IBE655369 ILA655369 IUW655369 JES655369 JOO655369 JYK655369 KIG655369 KSC655369 LBY655369 LLU655369 LVQ655369 MFM655369 MPI655369 MZE655369 NJA655369 NSW655369 OCS655369 OMO655369 OWK655369 PGG655369 PQC655369 PZY655369 QJU655369 QTQ655369 RDM655369 RNI655369 RXE655369 SHA655369 SQW655369 TAS655369 TKO655369 TUK655369 UEG655369 UOC655369 UXY655369 VHU655369 VRQ655369 WBM655369 WLI655369 WVE655369 A720905 IS720905 SO720905 ACK720905 AMG720905 AWC720905 BFY720905 BPU720905 BZQ720905 CJM720905 CTI720905 DDE720905 DNA720905 DWW720905 EGS720905 EQO720905 FAK720905 FKG720905 FUC720905 GDY720905 GNU720905 GXQ720905 HHM720905 HRI720905 IBE720905 ILA720905 IUW720905 JES720905 JOO720905 JYK720905 KIG720905 KSC720905 LBY720905 LLU720905 LVQ720905 MFM720905 MPI720905 MZE720905 NJA720905 NSW720905 OCS720905 OMO720905 OWK720905 PGG720905 PQC720905 PZY720905 QJU720905 QTQ720905 RDM720905 RNI720905 RXE720905 SHA720905 SQW720905 TAS720905 TKO720905 TUK720905 UEG720905 UOC720905 UXY720905 VHU720905 VRQ720905 WBM720905 WLI720905 WVE720905 A786441 IS786441 SO786441 ACK786441 AMG786441 AWC786441 BFY786441 BPU786441 BZQ786441 CJM786441 CTI786441 DDE786441 DNA786441 DWW786441 EGS786441 EQO786441 FAK786441 FKG786441 FUC786441 GDY786441 GNU786441 GXQ786441 HHM786441 HRI786441 IBE786441 ILA786441 IUW786441 JES786441 JOO786441 JYK786441 KIG786441 KSC786441 LBY786441 LLU786441 LVQ786441 MFM786441 MPI786441 MZE786441 NJA786441 NSW786441 OCS786441 OMO786441 OWK786441 PGG786441 PQC786441 PZY786441 QJU786441 QTQ786441 RDM786441 RNI786441 RXE786441 SHA786441 SQW786441 TAS786441 TKO786441 TUK786441 UEG786441 UOC786441 UXY786441 VHU786441 VRQ786441 WBM786441 WLI786441 WVE786441 A851977 IS851977 SO851977 ACK851977 AMG851977 AWC851977 BFY851977 BPU851977 BZQ851977 CJM851977 CTI851977 DDE851977 DNA851977 DWW851977 EGS851977 EQO851977 FAK851977 FKG851977 FUC851977 GDY851977 GNU851977 GXQ851977 HHM851977 HRI851977 IBE851977 ILA851977 IUW851977 JES851977 JOO851977 JYK851977 KIG851977 KSC851977 LBY851977 LLU851977 LVQ851977 MFM851977 MPI851977 MZE851977 NJA851977 NSW851977 OCS851977 OMO851977 OWK851977 PGG851977 PQC851977 PZY851977 QJU851977 QTQ851977 RDM851977 RNI851977 RXE851977 SHA851977 SQW851977 TAS851977 TKO851977 TUK851977 UEG851977 UOC851977 UXY851977 VHU851977 VRQ851977 WBM851977 WLI851977 WVE851977 A917513 IS917513 SO917513 ACK917513 AMG917513 AWC917513 BFY917513 BPU917513 BZQ917513 CJM917513 CTI917513 DDE917513 DNA917513 DWW917513 EGS917513 EQO917513 FAK917513 FKG917513 FUC917513 GDY917513 GNU917513 GXQ917513 HHM917513 HRI917513 IBE917513 ILA917513 IUW917513 JES917513 JOO917513 JYK917513 KIG917513 KSC917513 LBY917513 LLU917513 LVQ917513 MFM917513 MPI917513 MZE917513 NJA917513 NSW917513 OCS917513 OMO917513 OWK917513 PGG917513 PQC917513 PZY917513 QJU917513 QTQ917513 RDM917513 RNI917513 RXE917513 SHA917513 SQW917513 TAS917513 TKO917513 TUK917513 UEG917513 UOC917513 UXY917513 VHU917513 VRQ917513 WBM917513 WLI917513 WVE917513 A983049 IS983049 SO983049 ACK983049 AMG983049 AWC983049 BFY983049 BPU983049 BZQ983049 CJM983049 CTI983049 DDE983049 DNA983049 DWW983049 EGS983049 EQO983049 FAK983049 FKG983049 FUC983049 GDY983049 GNU983049 GXQ983049 HHM983049 HRI983049 IBE983049 ILA983049 IUW983049 JES983049 JOO983049 JYK983049 KIG983049 KSC983049 LBY983049 LLU983049 LVQ983049 MFM983049 MPI983049 MZE983049 NJA983049 NSW983049 OCS983049 OMO983049 OWK983049 PGG983049 PQC983049 PZY983049 QJU983049 QTQ983049 RDM983049 RNI983049 RXE983049 SHA983049 SQW983049 TAS983049 TKO983049 TUK983049 UEG983049 UOC983049 UXY983049 VHU983049 VRQ983049 WBM983049 WLI98304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9 WLL983049 C65545 IV65545 SR65545 ACN65545 AMJ65545 AWF65545 BGB65545 BPX65545 BZT65545 CJP65545 CTL65545 DDH65545 DND65545 DWZ65545 EGV65545 EQR65545 FAN65545 FKJ65545 FUF65545 GEB65545 GNX65545 GXT65545 HHP65545 HRL65545 IBH65545 ILD65545 IUZ65545 JEV65545 JOR65545 JYN65545 KIJ65545 KSF65545 LCB65545 LLX65545 LVT65545 MFP65545 MPL65545 MZH65545 NJD65545 NSZ65545 OCV65545 OMR65545 OWN65545 PGJ65545 PQF65545 QAB65545 QJX65545 QTT65545 RDP65545 RNL65545 RXH65545 SHD65545 SQZ65545 TAV65545 TKR65545 TUN65545 UEJ65545 UOF65545 UYB65545 VHX65545 VRT65545 WBP65545 WLL65545 WVH65545 C131081 IV131081 SR131081 ACN131081 AMJ131081 AWF131081 BGB131081 BPX131081 BZT131081 CJP131081 CTL131081 DDH131081 DND131081 DWZ131081 EGV131081 EQR131081 FAN131081 FKJ131081 FUF131081 GEB131081 GNX131081 GXT131081 HHP131081 HRL131081 IBH131081 ILD131081 IUZ131081 JEV131081 JOR131081 JYN131081 KIJ131081 KSF131081 LCB131081 LLX131081 LVT131081 MFP131081 MPL131081 MZH131081 NJD131081 NSZ131081 OCV131081 OMR131081 OWN131081 PGJ131081 PQF131081 QAB131081 QJX131081 QTT131081 RDP131081 RNL131081 RXH131081 SHD131081 SQZ131081 TAV131081 TKR131081 TUN131081 UEJ131081 UOF131081 UYB131081 VHX131081 VRT131081 WBP131081 WLL131081 WVH131081 C196617 IV196617 SR196617 ACN196617 AMJ196617 AWF196617 BGB196617 BPX196617 BZT196617 CJP196617 CTL196617 DDH196617 DND196617 DWZ196617 EGV196617 EQR196617 FAN196617 FKJ196617 FUF196617 GEB196617 GNX196617 GXT196617 HHP196617 HRL196617 IBH196617 ILD196617 IUZ196617 JEV196617 JOR196617 JYN196617 KIJ196617 KSF196617 LCB196617 LLX196617 LVT196617 MFP196617 MPL196617 MZH196617 NJD196617 NSZ196617 OCV196617 OMR196617 OWN196617 PGJ196617 PQF196617 QAB196617 QJX196617 QTT196617 RDP196617 RNL196617 RXH196617 SHD196617 SQZ196617 TAV196617 TKR196617 TUN196617 UEJ196617 UOF196617 UYB196617 VHX196617 VRT196617 WBP196617 WLL196617 WVH196617 C262153 IV262153 SR262153 ACN262153 AMJ262153 AWF262153 BGB262153 BPX262153 BZT262153 CJP262153 CTL262153 DDH262153 DND262153 DWZ262153 EGV262153 EQR262153 FAN262153 FKJ262153 FUF262153 GEB262153 GNX262153 GXT262153 HHP262153 HRL262153 IBH262153 ILD262153 IUZ262153 JEV262153 JOR262153 JYN262153 KIJ262153 KSF262153 LCB262153 LLX262153 LVT262153 MFP262153 MPL262153 MZH262153 NJD262153 NSZ262153 OCV262153 OMR262153 OWN262153 PGJ262153 PQF262153 QAB262153 QJX262153 QTT262153 RDP262153 RNL262153 RXH262153 SHD262153 SQZ262153 TAV262153 TKR262153 TUN262153 UEJ262153 UOF262153 UYB262153 VHX262153 VRT262153 WBP262153 WLL262153 WVH262153 C327689 IV327689 SR327689 ACN327689 AMJ327689 AWF327689 BGB327689 BPX327689 BZT327689 CJP327689 CTL327689 DDH327689 DND327689 DWZ327689 EGV327689 EQR327689 FAN327689 FKJ327689 FUF327689 GEB327689 GNX327689 GXT327689 HHP327689 HRL327689 IBH327689 ILD327689 IUZ327689 JEV327689 JOR327689 JYN327689 KIJ327689 KSF327689 LCB327689 LLX327689 LVT327689 MFP327689 MPL327689 MZH327689 NJD327689 NSZ327689 OCV327689 OMR327689 OWN327689 PGJ327689 PQF327689 QAB327689 QJX327689 QTT327689 RDP327689 RNL327689 RXH327689 SHD327689 SQZ327689 TAV327689 TKR327689 TUN327689 UEJ327689 UOF327689 UYB327689 VHX327689 VRT327689 WBP327689 WLL327689 WVH327689 C393225 IV393225 SR393225 ACN393225 AMJ393225 AWF393225 BGB393225 BPX393225 BZT393225 CJP393225 CTL393225 DDH393225 DND393225 DWZ393225 EGV393225 EQR393225 FAN393225 FKJ393225 FUF393225 GEB393225 GNX393225 GXT393225 HHP393225 HRL393225 IBH393225 ILD393225 IUZ393225 JEV393225 JOR393225 JYN393225 KIJ393225 KSF393225 LCB393225 LLX393225 LVT393225 MFP393225 MPL393225 MZH393225 NJD393225 NSZ393225 OCV393225 OMR393225 OWN393225 PGJ393225 PQF393225 QAB393225 QJX393225 QTT393225 RDP393225 RNL393225 RXH393225 SHD393225 SQZ393225 TAV393225 TKR393225 TUN393225 UEJ393225 UOF393225 UYB393225 VHX393225 VRT393225 WBP393225 WLL393225 WVH393225 C458761 IV458761 SR458761 ACN458761 AMJ458761 AWF458761 BGB458761 BPX458761 BZT458761 CJP458761 CTL458761 DDH458761 DND458761 DWZ458761 EGV458761 EQR458761 FAN458761 FKJ458761 FUF458761 GEB458761 GNX458761 GXT458761 HHP458761 HRL458761 IBH458761 ILD458761 IUZ458761 JEV458761 JOR458761 JYN458761 KIJ458761 KSF458761 LCB458761 LLX458761 LVT458761 MFP458761 MPL458761 MZH458761 NJD458761 NSZ458761 OCV458761 OMR458761 OWN458761 PGJ458761 PQF458761 QAB458761 QJX458761 QTT458761 RDP458761 RNL458761 RXH458761 SHD458761 SQZ458761 TAV458761 TKR458761 TUN458761 UEJ458761 UOF458761 UYB458761 VHX458761 VRT458761 WBP458761 WLL458761 WVH458761 C524297 IV524297 SR524297 ACN524297 AMJ524297 AWF524297 BGB524297 BPX524297 BZT524297 CJP524297 CTL524297 DDH524297 DND524297 DWZ524297 EGV524297 EQR524297 FAN524297 FKJ524297 FUF524297 GEB524297 GNX524297 GXT524297 HHP524297 HRL524297 IBH524297 ILD524297 IUZ524297 JEV524297 JOR524297 JYN524297 KIJ524297 KSF524297 LCB524297 LLX524297 LVT524297 MFP524297 MPL524297 MZH524297 NJD524297 NSZ524297 OCV524297 OMR524297 OWN524297 PGJ524297 PQF524297 QAB524297 QJX524297 QTT524297 RDP524297 RNL524297 RXH524297 SHD524297 SQZ524297 TAV524297 TKR524297 TUN524297 UEJ524297 UOF524297 UYB524297 VHX524297 VRT524297 WBP524297 WLL524297 WVH524297 C589833 IV589833 SR589833 ACN589833 AMJ589833 AWF589833 BGB589833 BPX589833 BZT589833 CJP589833 CTL589833 DDH589833 DND589833 DWZ589833 EGV589833 EQR589833 FAN589833 FKJ589833 FUF589833 GEB589833 GNX589833 GXT589833 HHP589833 HRL589833 IBH589833 ILD589833 IUZ589833 JEV589833 JOR589833 JYN589833 KIJ589833 KSF589833 LCB589833 LLX589833 LVT589833 MFP589833 MPL589833 MZH589833 NJD589833 NSZ589833 OCV589833 OMR589833 OWN589833 PGJ589833 PQF589833 QAB589833 QJX589833 QTT589833 RDP589833 RNL589833 RXH589833 SHD589833 SQZ589833 TAV589833 TKR589833 TUN589833 UEJ589833 UOF589833 UYB589833 VHX589833 VRT589833 WBP589833 WLL589833 WVH589833 C655369 IV655369 SR655369 ACN655369 AMJ655369 AWF655369 BGB655369 BPX655369 BZT655369 CJP655369 CTL655369 DDH655369 DND655369 DWZ655369 EGV655369 EQR655369 FAN655369 FKJ655369 FUF655369 GEB655369 GNX655369 GXT655369 HHP655369 HRL655369 IBH655369 ILD655369 IUZ655369 JEV655369 JOR655369 JYN655369 KIJ655369 KSF655369 LCB655369 LLX655369 LVT655369 MFP655369 MPL655369 MZH655369 NJD655369 NSZ655369 OCV655369 OMR655369 OWN655369 PGJ655369 PQF655369 QAB655369 QJX655369 QTT655369 RDP655369 RNL655369 RXH655369 SHD655369 SQZ655369 TAV655369 TKR655369 TUN655369 UEJ655369 UOF655369 UYB655369 VHX655369 VRT655369 WBP655369 WLL655369 WVH655369 C720905 IV720905 SR720905 ACN720905 AMJ720905 AWF720905 BGB720905 BPX720905 BZT720905 CJP720905 CTL720905 DDH720905 DND720905 DWZ720905 EGV720905 EQR720905 FAN720905 FKJ720905 FUF720905 GEB720905 GNX720905 GXT720905 HHP720905 HRL720905 IBH720905 ILD720905 IUZ720905 JEV720905 JOR720905 JYN720905 KIJ720905 KSF720905 LCB720905 LLX720905 LVT720905 MFP720905 MPL720905 MZH720905 NJD720905 NSZ720905 OCV720905 OMR720905 OWN720905 PGJ720905 PQF720905 QAB720905 QJX720905 QTT720905 RDP720905 RNL720905 RXH720905 SHD720905 SQZ720905 TAV720905 TKR720905 TUN720905 UEJ720905 UOF720905 UYB720905 VHX720905 VRT720905 WBP720905 WLL720905 WVH720905 C786441 IV786441 SR786441 ACN786441 AMJ786441 AWF786441 BGB786441 BPX786441 BZT786441 CJP786441 CTL786441 DDH786441 DND786441 DWZ786441 EGV786441 EQR786441 FAN786441 FKJ786441 FUF786441 GEB786441 GNX786441 GXT786441 HHP786441 HRL786441 IBH786441 ILD786441 IUZ786441 JEV786441 JOR786441 JYN786441 KIJ786441 KSF786441 LCB786441 LLX786441 LVT786441 MFP786441 MPL786441 MZH786441 NJD786441 NSZ786441 OCV786441 OMR786441 OWN786441 PGJ786441 PQF786441 QAB786441 QJX786441 QTT786441 RDP786441 RNL786441 RXH786441 SHD786441 SQZ786441 TAV786441 TKR786441 TUN786441 UEJ786441 UOF786441 UYB786441 VHX786441 VRT786441 WBP786441 WLL786441 WVH786441 C851977 IV851977 SR851977 ACN851977 AMJ851977 AWF851977 BGB851977 BPX851977 BZT851977 CJP851977 CTL851977 DDH851977 DND851977 DWZ851977 EGV851977 EQR851977 FAN851977 FKJ851977 FUF851977 GEB851977 GNX851977 GXT851977 HHP851977 HRL851977 IBH851977 ILD851977 IUZ851977 JEV851977 JOR851977 JYN851977 KIJ851977 KSF851977 LCB851977 LLX851977 LVT851977 MFP851977 MPL851977 MZH851977 NJD851977 NSZ851977 OCV851977 OMR851977 OWN851977 PGJ851977 PQF851977 QAB851977 QJX851977 QTT851977 RDP851977 RNL851977 RXH851977 SHD851977 SQZ851977 TAV851977 TKR851977 TUN851977 UEJ851977 UOF851977 UYB851977 VHX851977 VRT851977 WBP851977 WLL851977 WVH851977 C917513 IV917513 SR917513 ACN917513 AMJ917513 AWF917513 BGB917513 BPX917513 BZT917513 CJP917513 CTL917513 DDH917513 DND917513 DWZ917513 EGV917513 EQR917513 FAN917513 FKJ917513 FUF917513 GEB917513 GNX917513 GXT917513 HHP917513 HRL917513 IBH917513 ILD917513 IUZ917513 JEV917513 JOR917513 JYN917513 KIJ917513 KSF917513 LCB917513 LLX917513 LVT917513 MFP917513 MPL917513 MZH917513 NJD917513 NSZ917513 OCV917513 OMR917513 OWN917513 PGJ917513 PQF917513 QAB917513 QJX917513 QTT917513 RDP917513 RNL917513 RXH917513 SHD917513 SQZ917513 TAV917513 TKR917513 TUN917513 UEJ917513 UOF917513 UYB917513 VHX917513 VRT917513 WBP917513 WLL917513 WVH917513 C983049 IV983049 SR983049 ACN983049 AMJ983049 AWF983049 BGB983049 BPX983049 BZT983049 CJP983049 CTL983049 DDH983049 DND983049 DWZ983049 EGV983049 EQR983049 FAN983049 FKJ983049 FUF983049 GEB983049 GNX983049 GXT983049 HHP983049 HRL983049 IBH983049 ILD983049 IUZ983049 JEV983049 JOR983049 JYN983049 KIJ983049 KSF983049 LCB983049 LLX983049 LVT983049 MFP983049 MPL983049 MZH983049 NJD983049 NSZ983049 OCV983049 OMR983049 OWN983049 PGJ983049 PQF983049 QAB983049 QJX983049 QTT983049 RDP983049 RNL983049 RXH983049 SHD983049 SQZ983049 TAV983049 TKR983049 TUN983049 UEJ983049 UOF983049 UYB983049 VHX983049 VRT983049 WBP98304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6"/>
  <sheetViews>
    <sheetView topLeftCell="B91" zoomScale="80" zoomScaleNormal="80" workbookViewId="0">
      <selection activeCell="D106" sqref="D106"/>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17" t="s">
        <v>63</v>
      </c>
      <c r="C2" s="218"/>
      <c r="D2" s="218"/>
      <c r="E2" s="218"/>
      <c r="F2" s="218"/>
      <c r="G2" s="218"/>
      <c r="H2" s="218"/>
      <c r="I2" s="218"/>
      <c r="J2" s="218"/>
      <c r="K2" s="218"/>
      <c r="L2" s="218"/>
      <c r="M2" s="218"/>
      <c r="N2" s="218"/>
      <c r="O2" s="218"/>
      <c r="P2" s="218"/>
    </row>
    <row r="4" spans="2:16" ht="25.8" x14ac:dyDescent="0.3">
      <c r="B4" s="217" t="s">
        <v>48</v>
      </c>
      <c r="C4" s="218"/>
      <c r="D4" s="218"/>
      <c r="E4" s="218"/>
      <c r="F4" s="218"/>
      <c r="G4" s="218"/>
      <c r="H4" s="218"/>
      <c r="I4" s="218"/>
      <c r="J4" s="218"/>
      <c r="K4" s="218"/>
      <c r="L4" s="218"/>
      <c r="M4" s="218"/>
      <c r="N4" s="218"/>
      <c r="O4" s="218"/>
      <c r="P4" s="218"/>
    </row>
    <row r="5" spans="2:16" ht="15" thickBot="1" x14ac:dyDescent="0.35"/>
    <row r="6" spans="2:16" ht="21.6" thickBot="1" x14ac:dyDescent="0.35">
      <c r="B6" s="11" t="s">
        <v>4</v>
      </c>
      <c r="C6" s="239" t="s">
        <v>152</v>
      </c>
      <c r="D6" s="239"/>
      <c r="E6" s="239"/>
      <c r="F6" s="239"/>
      <c r="G6" s="239"/>
      <c r="H6" s="239"/>
      <c r="I6" s="239"/>
      <c r="J6" s="239"/>
      <c r="K6" s="239"/>
      <c r="L6" s="239"/>
      <c r="M6" s="239"/>
      <c r="N6" s="240"/>
    </row>
    <row r="7" spans="2:16" ht="16.2" thickBot="1" x14ac:dyDescent="0.35">
      <c r="B7" s="12" t="s">
        <v>5</v>
      </c>
      <c r="C7" s="239"/>
      <c r="D7" s="239"/>
      <c r="E7" s="239"/>
      <c r="F7" s="239"/>
      <c r="G7" s="239"/>
      <c r="H7" s="239"/>
      <c r="I7" s="239"/>
      <c r="J7" s="239"/>
      <c r="K7" s="239"/>
      <c r="L7" s="239"/>
      <c r="M7" s="239"/>
      <c r="N7" s="240"/>
    </row>
    <row r="8" spans="2:16" ht="16.2" thickBot="1" x14ac:dyDescent="0.35">
      <c r="B8" s="12" t="s">
        <v>6</v>
      </c>
      <c r="C8" s="239"/>
      <c r="D8" s="239"/>
      <c r="E8" s="239"/>
      <c r="F8" s="239"/>
      <c r="G8" s="239"/>
      <c r="H8" s="239"/>
      <c r="I8" s="239"/>
      <c r="J8" s="239"/>
      <c r="K8" s="239"/>
      <c r="L8" s="239"/>
      <c r="M8" s="239"/>
      <c r="N8" s="240"/>
    </row>
    <row r="9" spans="2:16" ht="16.2" thickBot="1" x14ac:dyDescent="0.35">
      <c r="B9" s="12" t="s">
        <v>7</v>
      </c>
      <c r="C9" s="239"/>
      <c r="D9" s="239"/>
      <c r="E9" s="239"/>
      <c r="F9" s="239"/>
      <c r="G9" s="239"/>
      <c r="H9" s="239"/>
      <c r="I9" s="239"/>
      <c r="J9" s="239"/>
      <c r="K9" s="239"/>
      <c r="L9" s="239"/>
      <c r="M9" s="239"/>
      <c r="N9" s="240"/>
    </row>
    <row r="10" spans="2:16" ht="16.2" thickBot="1" x14ac:dyDescent="0.35">
      <c r="B10" s="12" t="s">
        <v>8</v>
      </c>
      <c r="C10" s="228">
        <v>43</v>
      </c>
      <c r="D10" s="228"/>
      <c r="E10" s="229"/>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230" t="s">
        <v>95</v>
      </c>
      <c r="C14" s="230"/>
      <c r="D14" s="52" t="s">
        <v>12</v>
      </c>
      <c r="E14" s="52" t="s">
        <v>13</v>
      </c>
      <c r="F14" s="52" t="s">
        <v>29</v>
      </c>
      <c r="G14" s="85"/>
      <c r="I14" s="38"/>
      <c r="J14" s="38"/>
      <c r="K14" s="38"/>
      <c r="L14" s="38"/>
      <c r="M14" s="38"/>
      <c r="N14" s="21"/>
    </row>
    <row r="15" spans="2:16" x14ac:dyDescent="0.3">
      <c r="B15" s="230"/>
      <c r="C15" s="230"/>
      <c r="D15" s="52">
        <v>43</v>
      </c>
      <c r="E15" s="36">
        <v>1150323427</v>
      </c>
      <c r="F15" s="36">
        <v>527</v>
      </c>
      <c r="G15" s="86"/>
      <c r="I15" s="39"/>
      <c r="J15" s="39"/>
      <c r="K15" s="39"/>
      <c r="L15" s="39"/>
      <c r="M15" s="39"/>
      <c r="N15" s="21"/>
    </row>
    <row r="16" spans="2:16" x14ac:dyDescent="0.3">
      <c r="B16" s="230"/>
      <c r="C16" s="230"/>
      <c r="D16" s="52"/>
      <c r="E16" s="36"/>
      <c r="F16" s="36"/>
      <c r="G16" s="86"/>
      <c r="I16" s="39"/>
      <c r="J16" s="39"/>
      <c r="K16" s="39"/>
      <c r="L16" s="39"/>
      <c r="M16" s="39"/>
      <c r="N16" s="21"/>
    </row>
    <row r="17" spans="1:14" x14ac:dyDescent="0.3">
      <c r="B17" s="230"/>
      <c r="C17" s="230"/>
      <c r="D17" s="52"/>
      <c r="E17" s="36"/>
      <c r="F17" s="36"/>
      <c r="G17" s="86"/>
      <c r="I17" s="39"/>
      <c r="J17" s="39"/>
      <c r="K17" s="39"/>
      <c r="L17" s="39"/>
      <c r="M17" s="39"/>
      <c r="N17" s="21"/>
    </row>
    <row r="18" spans="1:14" x14ac:dyDescent="0.3">
      <c r="B18" s="230"/>
      <c r="C18" s="230"/>
      <c r="D18" s="52"/>
      <c r="E18" s="37"/>
      <c r="F18" s="36"/>
      <c r="G18" s="86"/>
      <c r="H18" s="22"/>
      <c r="I18" s="39"/>
      <c r="J18" s="39"/>
      <c r="K18" s="39"/>
      <c r="L18" s="39"/>
      <c r="M18" s="39"/>
      <c r="N18" s="20"/>
    </row>
    <row r="19" spans="1:14" x14ac:dyDescent="0.3">
      <c r="B19" s="230"/>
      <c r="C19" s="230"/>
      <c r="D19" s="52"/>
      <c r="E19" s="37"/>
      <c r="F19" s="36"/>
      <c r="G19" s="86"/>
      <c r="H19" s="22"/>
      <c r="I19" s="41"/>
      <c r="J19" s="41"/>
      <c r="K19" s="41"/>
      <c r="L19" s="41"/>
      <c r="M19" s="41"/>
      <c r="N19" s="20"/>
    </row>
    <row r="20" spans="1:14" x14ac:dyDescent="0.3">
      <c r="B20" s="230"/>
      <c r="C20" s="230"/>
      <c r="D20" s="52"/>
      <c r="E20" s="37"/>
      <c r="F20" s="36"/>
      <c r="G20" s="86"/>
      <c r="H20" s="22"/>
      <c r="I20" s="8"/>
      <c r="J20" s="8"/>
      <c r="K20" s="8"/>
      <c r="L20" s="8"/>
      <c r="M20" s="8"/>
      <c r="N20" s="20"/>
    </row>
    <row r="21" spans="1:14" x14ac:dyDescent="0.3">
      <c r="B21" s="230"/>
      <c r="C21" s="230"/>
      <c r="D21" s="52"/>
      <c r="E21" s="37"/>
      <c r="F21" s="36"/>
      <c r="G21" s="86"/>
      <c r="H21" s="22"/>
      <c r="I21" s="8"/>
      <c r="J21" s="8"/>
      <c r="K21" s="8"/>
      <c r="L21" s="8"/>
      <c r="M21" s="8"/>
      <c r="N21" s="20"/>
    </row>
    <row r="22" spans="1:14" ht="15" thickBot="1" x14ac:dyDescent="0.35">
      <c r="B22" s="231" t="s">
        <v>14</v>
      </c>
      <c r="C22" s="232"/>
      <c r="D22" s="52"/>
      <c r="E22" s="64"/>
      <c r="F22" s="36"/>
      <c r="G22" s="86"/>
      <c r="H22" s="22"/>
      <c r="I22" s="8"/>
      <c r="J22" s="8"/>
      <c r="K22" s="8"/>
      <c r="L22" s="8"/>
      <c r="M22" s="8"/>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421</v>
      </c>
      <c r="D24" s="42"/>
      <c r="E24" s="45">
        <f>E15</f>
        <v>1150323427</v>
      </c>
      <c r="F24" s="40"/>
      <c r="G24" s="40"/>
      <c r="H24" s="40"/>
      <c r="I24" s="23"/>
      <c r="J24" s="23"/>
      <c r="K24" s="23"/>
      <c r="L24" s="23"/>
      <c r="M24" s="23"/>
    </row>
    <row r="25" spans="1:14" x14ac:dyDescent="0.3">
      <c r="A25" s="92"/>
      <c r="C25" s="93"/>
      <c r="D25" s="39"/>
      <c r="E25" s="94"/>
      <c r="F25" s="40"/>
      <c r="G25" s="40"/>
      <c r="H25" s="40"/>
      <c r="I25" s="23"/>
      <c r="J25" s="23"/>
      <c r="K25" s="23"/>
      <c r="L25" s="23"/>
      <c r="M25" s="23"/>
    </row>
    <row r="26" spans="1:14" x14ac:dyDescent="0.3">
      <c r="A26" s="92"/>
      <c r="C26" s="93"/>
      <c r="D26" s="39"/>
      <c r="E26" s="94"/>
      <c r="F26" s="40"/>
      <c r="G26" s="40"/>
      <c r="H26" s="40"/>
      <c r="I26" s="23"/>
      <c r="J26" s="23"/>
      <c r="K26" s="23"/>
      <c r="L26" s="23"/>
      <c r="M26" s="23"/>
    </row>
    <row r="27" spans="1:14" x14ac:dyDescent="0.3">
      <c r="A27" s="92"/>
      <c r="B27" s="115" t="s">
        <v>129</v>
      </c>
      <c r="C27" s="97"/>
      <c r="D27" s="97"/>
      <c r="E27" s="97"/>
      <c r="F27" s="97"/>
      <c r="G27" s="97"/>
      <c r="H27" s="97"/>
      <c r="I27" s="100"/>
      <c r="J27" s="100"/>
      <c r="K27" s="100"/>
      <c r="L27" s="100"/>
      <c r="M27" s="100"/>
      <c r="N27" s="101"/>
    </row>
    <row r="28" spans="1:14" x14ac:dyDescent="0.3">
      <c r="A28" s="92"/>
      <c r="B28" s="97"/>
      <c r="C28" s="97"/>
      <c r="D28" s="97"/>
      <c r="E28" s="97"/>
      <c r="F28" s="97"/>
      <c r="G28" s="97"/>
      <c r="H28" s="97"/>
      <c r="I28" s="100"/>
      <c r="J28" s="100"/>
      <c r="K28" s="100"/>
      <c r="L28" s="100"/>
      <c r="M28" s="100"/>
      <c r="N28" s="101"/>
    </row>
    <row r="29" spans="1:14" x14ac:dyDescent="0.3">
      <c r="A29" s="92"/>
      <c r="B29" s="118" t="s">
        <v>33</v>
      </c>
      <c r="C29" s="118" t="s">
        <v>130</v>
      </c>
      <c r="D29" s="118" t="s">
        <v>131</v>
      </c>
      <c r="E29" s="97"/>
      <c r="F29" s="97"/>
      <c r="G29" s="97"/>
      <c r="H29" s="97"/>
      <c r="I29" s="100"/>
      <c r="J29" s="100"/>
      <c r="K29" s="100"/>
      <c r="L29" s="100"/>
      <c r="M29" s="100"/>
      <c r="N29" s="101"/>
    </row>
    <row r="30" spans="1:14" x14ac:dyDescent="0.3">
      <c r="A30" s="92"/>
      <c r="B30" s="114" t="s">
        <v>132</v>
      </c>
      <c r="C30" s="114" t="s">
        <v>130</v>
      </c>
      <c r="D30" s="114"/>
      <c r="E30" s="97"/>
      <c r="F30" s="97"/>
      <c r="G30" s="97"/>
      <c r="H30" s="97"/>
      <c r="I30" s="100"/>
      <c r="J30" s="100"/>
      <c r="K30" s="100"/>
      <c r="L30" s="100"/>
      <c r="M30" s="100"/>
      <c r="N30" s="101"/>
    </row>
    <row r="31" spans="1:14" x14ac:dyDescent="0.3">
      <c r="A31" s="92"/>
      <c r="B31" s="114" t="s">
        <v>133</v>
      </c>
      <c r="C31" s="114" t="s">
        <v>130</v>
      </c>
      <c r="D31" s="114"/>
      <c r="E31" s="97"/>
      <c r="F31" s="97"/>
      <c r="G31" s="97"/>
      <c r="H31" s="97"/>
      <c r="I31" s="100"/>
      <c r="J31" s="100"/>
      <c r="K31" s="100"/>
      <c r="L31" s="100"/>
      <c r="M31" s="100"/>
      <c r="N31" s="101"/>
    </row>
    <row r="32" spans="1:14" x14ac:dyDescent="0.3">
      <c r="A32" s="92"/>
      <c r="B32" s="114" t="s">
        <v>134</v>
      </c>
      <c r="C32" s="114" t="s">
        <v>130</v>
      </c>
      <c r="D32" s="114"/>
      <c r="E32" s="97"/>
      <c r="F32" s="97"/>
      <c r="G32" s="97"/>
      <c r="H32" s="97"/>
      <c r="I32" s="100"/>
      <c r="J32" s="100"/>
      <c r="K32" s="100"/>
      <c r="L32" s="100"/>
      <c r="M32" s="100"/>
      <c r="N32" s="101"/>
    </row>
    <row r="33" spans="1:17" x14ac:dyDescent="0.3">
      <c r="A33" s="92"/>
      <c r="B33" s="114" t="s">
        <v>135</v>
      </c>
      <c r="C33" s="114" t="s">
        <v>130</v>
      </c>
      <c r="D33" s="114"/>
      <c r="E33" s="97"/>
      <c r="F33" s="97"/>
      <c r="G33" s="97"/>
      <c r="H33" s="97"/>
      <c r="I33" s="100"/>
      <c r="J33" s="100"/>
      <c r="K33" s="100"/>
      <c r="L33" s="100"/>
      <c r="M33" s="100"/>
      <c r="N33" s="101"/>
    </row>
    <row r="34" spans="1:17" x14ac:dyDescent="0.3">
      <c r="A34" s="92"/>
      <c r="B34" s="97"/>
      <c r="C34" s="97"/>
      <c r="D34" s="97"/>
      <c r="E34" s="97"/>
      <c r="F34" s="97"/>
      <c r="G34" s="97"/>
      <c r="H34" s="97"/>
      <c r="I34" s="100"/>
      <c r="J34" s="100"/>
      <c r="K34" s="100"/>
      <c r="L34" s="100"/>
      <c r="M34" s="100"/>
      <c r="N34" s="101"/>
    </row>
    <row r="35" spans="1:17" x14ac:dyDescent="0.3">
      <c r="A35" s="92"/>
      <c r="B35" s="97"/>
      <c r="C35" s="97"/>
      <c r="D35" s="97"/>
      <c r="E35" s="97"/>
      <c r="F35" s="97"/>
      <c r="G35" s="97"/>
      <c r="H35" s="97"/>
      <c r="I35" s="100"/>
      <c r="J35" s="100"/>
      <c r="K35" s="100"/>
      <c r="L35" s="100"/>
      <c r="M35" s="100"/>
      <c r="N35" s="101"/>
    </row>
    <row r="36" spans="1:17" x14ac:dyDescent="0.3">
      <c r="A36" s="92"/>
      <c r="B36" s="115" t="s">
        <v>136</v>
      </c>
      <c r="C36" s="97"/>
      <c r="D36" s="97"/>
      <c r="E36" s="97"/>
      <c r="F36" s="97"/>
      <c r="G36" s="97"/>
      <c r="H36" s="97"/>
      <c r="I36" s="100"/>
      <c r="J36" s="100"/>
      <c r="K36" s="100"/>
      <c r="L36" s="100"/>
      <c r="M36" s="100"/>
      <c r="N36" s="101"/>
    </row>
    <row r="37" spans="1:17" x14ac:dyDescent="0.3">
      <c r="A37" s="92"/>
      <c r="B37" s="97"/>
      <c r="C37" s="97"/>
      <c r="D37" s="97"/>
      <c r="E37" s="97"/>
      <c r="F37" s="97"/>
      <c r="G37" s="97"/>
      <c r="H37" s="97"/>
      <c r="I37" s="100"/>
      <c r="J37" s="100"/>
      <c r="K37" s="100"/>
      <c r="L37" s="100"/>
      <c r="M37" s="100"/>
      <c r="N37" s="101"/>
    </row>
    <row r="38" spans="1:17" x14ac:dyDescent="0.3">
      <c r="A38" s="92"/>
      <c r="B38" s="97"/>
      <c r="C38" s="97"/>
      <c r="D38" s="97"/>
      <c r="E38" s="97"/>
      <c r="F38" s="97"/>
      <c r="G38" s="97"/>
      <c r="H38" s="97"/>
      <c r="I38" s="100"/>
      <c r="J38" s="100"/>
      <c r="K38" s="100"/>
      <c r="L38" s="100"/>
      <c r="M38" s="100"/>
      <c r="N38" s="101"/>
    </row>
    <row r="39" spans="1:17" x14ac:dyDescent="0.3">
      <c r="A39" s="92"/>
      <c r="B39" s="118" t="s">
        <v>33</v>
      </c>
      <c r="C39" s="118" t="s">
        <v>58</v>
      </c>
      <c r="D39" s="117" t="s">
        <v>51</v>
      </c>
      <c r="E39" s="117" t="s">
        <v>16</v>
      </c>
      <c r="F39" s="97"/>
      <c r="G39" s="97"/>
      <c r="H39" s="97"/>
      <c r="I39" s="100"/>
      <c r="J39" s="100"/>
      <c r="K39" s="100"/>
      <c r="L39" s="100"/>
      <c r="M39" s="100"/>
      <c r="N39" s="101"/>
    </row>
    <row r="40" spans="1:17" ht="27.6" x14ac:dyDescent="0.3">
      <c r="A40" s="92"/>
      <c r="B40" s="98" t="s">
        <v>137</v>
      </c>
      <c r="C40" s="99">
        <v>40</v>
      </c>
      <c r="D40" s="116">
        <v>40</v>
      </c>
      <c r="E40" s="222">
        <f>+D40+D41</f>
        <v>100</v>
      </c>
      <c r="F40" s="97"/>
      <c r="G40" s="97"/>
      <c r="H40" s="97"/>
      <c r="I40" s="100"/>
      <c r="J40" s="100"/>
      <c r="K40" s="100"/>
      <c r="L40" s="100"/>
      <c r="M40" s="100"/>
      <c r="N40" s="101"/>
    </row>
    <row r="41" spans="1:17" ht="41.4" x14ac:dyDescent="0.3">
      <c r="A41" s="92"/>
      <c r="B41" s="98" t="s">
        <v>138</v>
      </c>
      <c r="C41" s="99">
        <v>60</v>
      </c>
      <c r="D41" s="116">
        <v>60</v>
      </c>
      <c r="E41" s="223"/>
      <c r="F41" s="97"/>
      <c r="G41" s="97"/>
      <c r="H41" s="97"/>
      <c r="I41" s="100"/>
      <c r="J41" s="100"/>
      <c r="K41" s="100"/>
      <c r="L41" s="100"/>
      <c r="M41" s="100"/>
      <c r="N41" s="101"/>
    </row>
    <row r="42" spans="1:17" x14ac:dyDescent="0.3">
      <c r="A42" s="92"/>
      <c r="C42" s="93"/>
      <c r="D42" s="39"/>
      <c r="E42" s="94"/>
      <c r="F42" s="40"/>
      <c r="G42" s="40"/>
      <c r="H42" s="40"/>
      <c r="I42" s="23"/>
      <c r="J42" s="23"/>
      <c r="K42" s="23"/>
      <c r="L42" s="23"/>
      <c r="M42" s="23"/>
    </row>
    <row r="43" spans="1:17" x14ac:dyDescent="0.3">
      <c r="A43" s="92"/>
      <c r="C43" s="93"/>
      <c r="D43" s="39"/>
      <c r="E43" s="94"/>
      <c r="F43" s="40"/>
      <c r="G43" s="40"/>
      <c r="H43" s="40"/>
      <c r="I43" s="23"/>
      <c r="J43" s="23"/>
      <c r="K43" s="23"/>
      <c r="L43" s="23"/>
      <c r="M43" s="23"/>
    </row>
    <row r="44" spans="1:17" x14ac:dyDescent="0.3">
      <c r="A44" s="92"/>
      <c r="C44" s="93"/>
      <c r="D44" s="39"/>
      <c r="E44" s="94"/>
      <c r="F44" s="40"/>
      <c r="G44" s="40"/>
      <c r="H44" s="40"/>
      <c r="I44" s="23"/>
      <c r="J44" s="23"/>
      <c r="K44" s="23"/>
      <c r="L44" s="23"/>
      <c r="M44" s="23"/>
    </row>
    <row r="45" spans="1:17" ht="15" thickBot="1" x14ac:dyDescent="0.35">
      <c r="M45" s="233" t="s">
        <v>35</v>
      </c>
      <c r="N45" s="233"/>
    </row>
    <row r="46" spans="1:17" x14ac:dyDescent="0.3">
      <c r="B46" s="66" t="s">
        <v>30</v>
      </c>
      <c r="M46" s="65"/>
      <c r="N46" s="65"/>
    </row>
    <row r="47" spans="1:17" ht="15" thickBot="1" x14ac:dyDescent="0.35">
      <c r="M47" s="65"/>
      <c r="N47" s="65"/>
    </row>
    <row r="48" spans="1:17" s="8" customFormat="1" ht="109.5" customHeight="1" x14ac:dyDescent="0.3">
      <c r="B48" s="111" t="s">
        <v>139</v>
      </c>
      <c r="C48" s="111" t="s">
        <v>140</v>
      </c>
      <c r="D48" s="111" t="s">
        <v>141</v>
      </c>
      <c r="E48" s="54" t="s">
        <v>45</v>
      </c>
      <c r="F48" s="54" t="s">
        <v>22</v>
      </c>
      <c r="G48" s="54" t="s">
        <v>97</v>
      </c>
      <c r="H48" s="54" t="s">
        <v>17</v>
      </c>
      <c r="I48" s="54" t="s">
        <v>10</v>
      </c>
      <c r="J48" s="54" t="s">
        <v>31</v>
      </c>
      <c r="K48" s="54" t="s">
        <v>61</v>
      </c>
      <c r="L48" s="54" t="s">
        <v>20</v>
      </c>
      <c r="M48" s="96" t="s">
        <v>26</v>
      </c>
      <c r="N48" s="111" t="s">
        <v>142</v>
      </c>
      <c r="O48" s="54" t="s">
        <v>36</v>
      </c>
      <c r="P48" s="55" t="s">
        <v>11</v>
      </c>
      <c r="Q48" s="55" t="s">
        <v>19</v>
      </c>
    </row>
    <row r="49" spans="1:26" s="29" customFormat="1" ht="43.2" x14ac:dyDescent="0.3">
      <c r="A49" s="47">
        <v>1</v>
      </c>
      <c r="B49" s="161" t="s">
        <v>152</v>
      </c>
      <c r="C49" s="162" t="s">
        <v>152</v>
      </c>
      <c r="D49" s="48" t="s">
        <v>206</v>
      </c>
      <c r="E49" s="163">
        <v>155</v>
      </c>
      <c r="F49" s="25" t="s">
        <v>130</v>
      </c>
      <c r="G49" s="143"/>
      <c r="H49" s="110">
        <v>39833</v>
      </c>
      <c r="I49" s="110">
        <v>40178</v>
      </c>
      <c r="J49" s="26" t="s">
        <v>131</v>
      </c>
      <c r="K49" s="184">
        <v>11.4</v>
      </c>
      <c r="L49" s="26"/>
      <c r="M49" s="163">
        <v>1414</v>
      </c>
      <c r="N49" s="95"/>
      <c r="O49" s="27">
        <v>979263032</v>
      </c>
      <c r="P49" s="27">
        <v>2</v>
      </c>
      <c r="Q49" s="144"/>
      <c r="R49" s="28"/>
      <c r="S49" s="28"/>
      <c r="T49" s="28"/>
      <c r="U49" s="28"/>
      <c r="V49" s="28"/>
      <c r="W49" s="28"/>
      <c r="X49" s="28"/>
      <c r="Y49" s="28"/>
      <c r="Z49" s="28"/>
    </row>
    <row r="50" spans="1:26" s="29" customFormat="1" ht="43.2" x14ac:dyDescent="0.3">
      <c r="A50" s="47">
        <f>+A49+1</f>
        <v>2</v>
      </c>
      <c r="B50" s="161" t="s">
        <v>152</v>
      </c>
      <c r="C50" s="162" t="s">
        <v>152</v>
      </c>
      <c r="D50" s="107" t="s">
        <v>206</v>
      </c>
      <c r="E50" s="163">
        <v>194</v>
      </c>
      <c r="F50" s="103" t="s">
        <v>130</v>
      </c>
      <c r="G50" s="25"/>
      <c r="H50" s="110">
        <v>40199</v>
      </c>
      <c r="I50" s="110">
        <v>40543</v>
      </c>
      <c r="J50" s="104" t="s">
        <v>131</v>
      </c>
      <c r="K50" s="184" t="s">
        <v>251</v>
      </c>
      <c r="L50" s="26"/>
      <c r="M50" s="163">
        <v>1414</v>
      </c>
      <c r="N50" s="95"/>
      <c r="O50" s="27">
        <v>1012187621</v>
      </c>
      <c r="P50" s="27">
        <v>2</v>
      </c>
      <c r="Q50" s="144"/>
      <c r="R50" s="28"/>
      <c r="S50" s="28"/>
      <c r="T50" s="28"/>
      <c r="U50" s="28"/>
      <c r="V50" s="28"/>
      <c r="W50" s="28"/>
      <c r="X50" s="28"/>
      <c r="Y50" s="28"/>
      <c r="Z50" s="28"/>
    </row>
    <row r="51" spans="1:26" s="29" customFormat="1" ht="43.2" x14ac:dyDescent="0.3">
      <c r="A51" s="47">
        <f t="shared" ref="A51:A52" si="0">+A50+1</f>
        <v>3</v>
      </c>
      <c r="B51" s="161" t="s">
        <v>152</v>
      </c>
      <c r="C51" s="162" t="s">
        <v>152</v>
      </c>
      <c r="D51" s="107" t="s">
        <v>206</v>
      </c>
      <c r="E51" s="163">
        <v>156</v>
      </c>
      <c r="F51" s="103" t="s">
        <v>130</v>
      </c>
      <c r="G51" s="25"/>
      <c r="H51" s="110">
        <v>40557</v>
      </c>
      <c r="I51" s="110">
        <v>40908</v>
      </c>
      <c r="J51" s="104" t="s">
        <v>131</v>
      </c>
      <c r="K51" s="184" t="s">
        <v>252</v>
      </c>
      <c r="L51" s="26"/>
      <c r="M51" s="163">
        <v>1848</v>
      </c>
      <c r="N51" s="95"/>
      <c r="O51" s="27">
        <v>1400995264</v>
      </c>
      <c r="P51" s="27">
        <v>2</v>
      </c>
      <c r="Q51" s="144"/>
      <c r="R51" s="28"/>
      <c r="S51" s="28"/>
      <c r="T51" s="28"/>
      <c r="U51" s="28"/>
      <c r="V51" s="28"/>
      <c r="W51" s="28"/>
      <c r="X51" s="28"/>
      <c r="Y51" s="28"/>
      <c r="Z51" s="28"/>
    </row>
    <row r="52" spans="1:26" s="29" customFormat="1" ht="43.2" x14ac:dyDescent="0.3">
      <c r="A52" s="47">
        <f t="shared" si="0"/>
        <v>4</v>
      </c>
      <c r="B52" s="161" t="s">
        <v>152</v>
      </c>
      <c r="C52" s="162" t="s">
        <v>152</v>
      </c>
      <c r="D52" s="107" t="s">
        <v>206</v>
      </c>
      <c r="E52" s="163">
        <v>351</v>
      </c>
      <c r="F52" s="103" t="s">
        <v>130</v>
      </c>
      <c r="G52" s="25"/>
      <c r="H52" s="110">
        <v>41073</v>
      </c>
      <c r="I52" s="110">
        <v>41273</v>
      </c>
      <c r="J52" s="104" t="s">
        <v>131</v>
      </c>
      <c r="K52" s="184" t="s">
        <v>253</v>
      </c>
      <c r="L52" s="26"/>
      <c r="M52" s="163">
        <v>300</v>
      </c>
      <c r="N52" s="95"/>
      <c r="O52" s="27">
        <v>381126358</v>
      </c>
      <c r="P52" s="27">
        <v>2</v>
      </c>
      <c r="Q52" s="144"/>
      <c r="R52" s="28"/>
      <c r="S52" s="28"/>
      <c r="T52" s="28"/>
      <c r="U52" s="28"/>
      <c r="V52" s="28"/>
      <c r="W52" s="28"/>
      <c r="X52" s="28"/>
      <c r="Y52" s="28"/>
      <c r="Z52" s="28"/>
    </row>
    <row r="53" spans="1:26" s="29" customFormat="1" x14ac:dyDescent="0.3">
      <c r="A53" s="47"/>
      <c r="B53" s="50" t="s">
        <v>16</v>
      </c>
      <c r="C53" s="49"/>
      <c r="D53" s="48"/>
      <c r="E53" s="24"/>
      <c r="F53" s="25"/>
      <c r="G53" s="25"/>
      <c r="H53" s="25"/>
      <c r="I53" s="26"/>
      <c r="J53" s="26"/>
      <c r="K53" s="51"/>
      <c r="L53" s="51"/>
      <c r="M53" s="142"/>
      <c r="N53" s="51"/>
      <c r="O53" s="27"/>
      <c r="P53" s="27"/>
      <c r="Q53" s="145"/>
    </row>
    <row r="54" spans="1:26" s="30" customFormat="1" x14ac:dyDescent="0.3">
      <c r="E54" s="31"/>
    </row>
    <row r="55" spans="1:26" s="30" customFormat="1" x14ac:dyDescent="0.3">
      <c r="B55" s="234" t="s">
        <v>28</v>
      </c>
      <c r="C55" s="234" t="s">
        <v>27</v>
      </c>
      <c r="D55" s="236" t="s">
        <v>34</v>
      </c>
      <c r="E55" s="236"/>
    </row>
    <row r="56" spans="1:26" s="30" customFormat="1" x14ac:dyDescent="0.3">
      <c r="B56" s="235"/>
      <c r="C56" s="235"/>
      <c r="D56" s="61" t="s">
        <v>23</v>
      </c>
      <c r="E56" s="62" t="s">
        <v>24</v>
      </c>
    </row>
    <row r="57" spans="1:26" s="30" customFormat="1" ht="30.6" customHeight="1" x14ac:dyDescent="0.3">
      <c r="B57" s="59" t="s">
        <v>21</v>
      </c>
      <c r="C57" s="60" t="s">
        <v>254</v>
      </c>
      <c r="D57" s="58" t="s">
        <v>130</v>
      </c>
      <c r="E57" s="58"/>
      <c r="F57" s="32"/>
      <c r="G57" s="32"/>
      <c r="H57" s="32"/>
      <c r="I57" s="32"/>
      <c r="J57" s="32"/>
      <c r="K57" s="32"/>
      <c r="L57" s="32"/>
      <c r="M57" s="32"/>
    </row>
    <row r="58" spans="1:26" s="30" customFormat="1" ht="30" customHeight="1" x14ac:dyDescent="0.3">
      <c r="B58" s="59" t="s">
        <v>25</v>
      </c>
      <c r="C58" s="60" t="s">
        <v>255</v>
      </c>
      <c r="D58" s="58" t="s">
        <v>130</v>
      </c>
      <c r="E58" s="58"/>
    </row>
    <row r="59" spans="1:26" s="30" customFormat="1" x14ac:dyDescent="0.3">
      <c r="B59" s="33"/>
      <c r="C59" s="237"/>
      <c r="D59" s="237"/>
      <c r="E59" s="237"/>
      <c r="F59" s="237"/>
      <c r="G59" s="237"/>
      <c r="H59" s="237"/>
      <c r="I59" s="237"/>
      <c r="J59" s="237"/>
      <c r="K59" s="237"/>
      <c r="L59" s="237"/>
      <c r="M59" s="237"/>
      <c r="N59" s="237"/>
    </row>
    <row r="60" spans="1:26" ht="28.2" customHeight="1" thickBot="1" x14ac:dyDescent="0.35"/>
    <row r="61" spans="1:26" ht="26.4" thickBot="1" x14ac:dyDescent="0.35">
      <c r="B61" s="238" t="s">
        <v>98</v>
      </c>
      <c r="C61" s="238"/>
      <c r="D61" s="238"/>
      <c r="E61" s="238"/>
      <c r="F61" s="238"/>
      <c r="G61" s="238"/>
      <c r="H61" s="238"/>
      <c r="I61" s="238"/>
      <c r="J61" s="238"/>
      <c r="K61" s="238"/>
      <c r="L61" s="238"/>
      <c r="M61" s="238"/>
      <c r="N61" s="238"/>
    </row>
    <row r="64" spans="1:26" ht="109.5" customHeight="1" x14ac:dyDescent="0.3">
      <c r="B64" s="113" t="s">
        <v>143</v>
      </c>
      <c r="C64" s="68" t="s">
        <v>2</v>
      </c>
      <c r="D64" s="68" t="s">
        <v>100</v>
      </c>
      <c r="E64" s="68" t="s">
        <v>99</v>
      </c>
      <c r="F64" s="68" t="s">
        <v>101</v>
      </c>
      <c r="G64" s="68" t="s">
        <v>102</v>
      </c>
      <c r="H64" s="68" t="s">
        <v>103</v>
      </c>
      <c r="I64" s="68" t="s">
        <v>104</v>
      </c>
      <c r="J64" s="68" t="s">
        <v>105</v>
      </c>
      <c r="K64" s="68" t="s">
        <v>106</v>
      </c>
      <c r="L64" s="68" t="s">
        <v>107</v>
      </c>
      <c r="M64" s="89" t="s">
        <v>108</v>
      </c>
      <c r="N64" s="89" t="s">
        <v>109</v>
      </c>
      <c r="O64" s="215" t="s">
        <v>3</v>
      </c>
      <c r="P64" s="216"/>
      <c r="Q64" s="68" t="s">
        <v>18</v>
      </c>
    </row>
    <row r="65" spans="2:17" x14ac:dyDescent="0.3">
      <c r="B65" s="3" t="s">
        <v>210</v>
      </c>
      <c r="C65" s="3" t="s">
        <v>211</v>
      </c>
      <c r="D65" s="5" t="s">
        <v>212</v>
      </c>
      <c r="E65" s="5">
        <v>60</v>
      </c>
      <c r="F65" s="4"/>
      <c r="G65" s="4" t="s">
        <v>130</v>
      </c>
      <c r="H65" s="4" t="s">
        <v>167</v>
      </c>
      <c r="I65" s="90" t="s">
        <v>167</v>
      </c>
      <c r="J65" s="90" t="s">
        <v>130</v>
      </c>
      <c r="K65" s="63" t="s">
        <v>130</v>
      </c>
      <c r="L65" s="63" t="s">
        <v>130</v>
      </c>
      <c r="M65" s="63" t="s">
        <v>130</v>
      </c>
      <c r="N65" s="63" t="s">
        <v>130</v>
      </c>
      <c r="O65" s="208"/>
      <c r="P65" s="209"/>
      <c r="Q65" s="63"/>
    </row>
    <row r="66" spans="2:17" x14ac:dyDescent="0.3">
      <c r="B66" s="114" t="s">
        <v>213</v>
      </c>
      <c r="C66" s="3" t="s">
        <v>216</v>
      </c>
      <c r="D66" s="5" t="s">
        <v>212</v>
      </c>
      <c r="E66" s="5">
        <v>100</v>
      </c>
      <c r="F66" s="4"/>
      <c r="G66" s="4" t="s">
        <v>130</v>
      </c>
      <c r="H66" s="4" t="s">
        <v>167</v>
      </c>
      <c r="I66" s="90" t="s">
        <v>130</v>
      </c>
      <c r="J66" s="90" t="s">
        <v>130</v>
      </c>
      <c r="K66" s="114" t="s">
        <v>130</v>
      </c>
      <c r="L66" s="114" t="s">
        <v>130</v>
      </c>
      <c r="M66" s="114" t="s">
        <v>130</v>
      </c>
      <c r="N66" s="114" t="s">
        <v>130</v>
      </c>
      <c r="O66" s="208"/>
      <c r="P66" s="209"/>
      <c r="Q66" s="63"/>
    </row>
    <row r="67" spans="2:17" x14ac:dyDescent="0.3">
      <c r="B67" s="114" t="s">
        <v>214</v>
      </c>
      <c r="C67" s="3" t="s">
        <v>216</v>
      </c>
      <c r="D67" s="5" t="s">
        <v>215</v>
      </c>
      <c r="E67" s="5">
        <v>367</v>
      </c>
      <c r="F67" s="4"/>
      <c r="G67" s="4" t="s">
        <v>130</v>
      </c>
      <c r="H67" s="4" t="s">
        <v>167</v>
      </c>
      <c r="I67" s="90" t="s">
        <v>130</v>
      </c>
      <c r="J67" s="90" t="s">
        <v>130</v>
      </c>
      <c r="K67" s="114" t="s">
        <v>130</v>
      </c>
      <c r="L67" s="114" t="s">
        <v>130</v>
      </c>
      <c r="M67" s="114" t="s">
        <v>130</v>
      </c>
      <c r="N67" s="114" t="s">
        <v>130</v>
      </c>
      <c r="O67" s="208"/>
      <c r="P67" s="209"/>
      <c r="Q67" s="63"/>
    </row>
    <row r="68" spans="2:17" x14ac:dyDescent="0.3">
      <c r="B68" s="9" t="s">
        <v>1</v>
      </c>
    </row>
    <row r="69" spans="2:17" x14ac:dyDescent="0.3">
      <c r="B69" s="9" t="s">
        <v>37</v>
      </c>
    </row>
    <row r="70" spans="2:17" x14ac:dyDescent="0.3">
      <c r="B70" s="9" t="s">
        <v>62</v>
      </c>
    </row>
    <row r="72" spans="2:17" ht="15" thickBot="1" x14ac:dyDescent="0.35"/>
    <row r="73" spans="2:17" ht="26.4" thickBot="1" x14ac:dyDescent="0.35">
      <c r="B73" s="219" t="s">
        <v>38</v>
      </c>
      <c r="C73" s="220"/>
      <c r="D73" s="220"/>
      <c r="E73" s="220"/>
      <c r="F73" s="220"/>
      <c r="G73" s="220"/>
      <c r="H73" s="220"/>
      <c r="I73" s="220"/>
      <c r="J73" s="220"/>
      <c r="K73" s="220"/>
      <c r="L73" s="220"/>
      <c r="M73" s="220"/>
      <c r="N73" s="221"/>
    </row>
    <row r="78" spans="2:17" ht="76.5" customHeight="1" x14ac:dyDescent="0.3">
      <c r="B78" s="56" t="s">
        <v>0</v>
      </c>
      <c r="C78" s="56" t="s">
        <v>39</v>
      </c>
      <c r="D78" s="56" t="s">
        <v>40</v>
      </c>
      <c r="E78" s="56" t="s">
        <v>110</v>
      </c>
      <c r="F78" s="56" t="s">
        <v>112</v>
      </c>
      <c r="G78" s="56" t="s">
        <v>113</v>
      </c>
      <c r="H78" s="56" t="s">
        <v>114</v>
      </c>
      <c r="I78" s="56" t="s">
        <v>111</v>
      </c>
      <c r="J78" s="215" t="s">
        <v>115</v>
      </c>
      <c r="K78" s="227"/>
      <c r="L78" s="216"/>
      <c r="M78" s="56" t="s">
        <v>116</v>
      </c>
      <c r="N78" s="56" t="s">
        <v>41</v>
      </c>
      <c r="O78" s="56" t="s">
        <v>42</v>
      </c>
      <c r="P78" s="215" t="s">
        <v>3</v>
      </c>
      <c r="Q78" s="216"/>
    </row>
    <row r="79" spans="2:17" ht="43.5" customHeight="1" x14ac:dyDescent="0.3">
      <c r="B79" s="164" t="s">
        <v>43</v>
      </c>
      <c r="C79" s="164" t="s">
        <v>168</v>
      </c>
      <c r="D79" s="164" t="s">
        <v>218</v>
      </c>
      <c r="E79" s="164">
        <v>66992915</v>
      </c>
      <c r="F79" s="164" t="s">
        <v>219</v>
      </c>
      <c r="G79" s="164" t="s">
        <v>220</v>
      </c>
      <c r="H79" s="168">
        <v>38135</v>
      </c>
      <c r="I79" s="164"/>
      <c r="J79" s="165" t="s">
        <v>221</v>
      </c>
      <c r="K79" s="166" t="s">
        <v>222</v>
      </c>
      <c r="L79" s="167" t="s">
        <v>223</v>
      </c>
      <c r="M79" s="164" t="s">
        <v>130</v>
      </c>
      <c r="N79" s="164" t="s">
        <v>130</v>
      </c>
      <c r="O79" s="164" t="s">
        <v>130</v>
      </c>
      <c r="P79" s="206"/>
      <c r="Q79" s="207"/>
    </row>
    <row r="80" spans="2:17" ht="45.75" customHeight="1" x14ac:dyDescent="0.3">
      <c r="B80" s="149" t="s">
        <v>44</v>
      </c>
      <c r="C80" s="164" t="s">
        <v>168</v>
      </c>
      <c r="D80" s="164" t="s">
        <v>224</v>
      </c>
      <c r="E80" s="164">
        <v>1075241417</v>
      </c>
      <c r="F80" s="164" t="s">
        <v>183</v>
      </c>
      <c r="G80" s="164" t="s">
        <v>225</v>
      </c>
      <c r="H80" s="168">
        <v>40893</v>
      </c>
      <c r="I80" s="164"/>
      <c r="J80" s="165" t="s">
        <v>227</v>
      </c>
      <c r="K80" s="166" t="s">
        <v>228</v>
      </c>
      <c r="L80" s="167" t="s">
        <v>229</v>
      </c>
      <c r="M80" s="164" t="s">
        <v>130</v>
      </c>
      <c r="N80" s="164" t="s">
        <v>130</v>
      </c>
      <c r="O80" s="164" t="s">
        <v>130</v>
      </c>
      <c r="P80" s="206"/>
      <c r="Q80" s="207"/>
    </row>
    <row r="81" spans="2:17" ht="45.75" customHeight="1" x14ac:dyDescent="0.3">
      <c r="B81" s="149" t="s">
        <v>43</v>
      </c>
      <c r="C81" s="164" t="s">
        <v>217</v>
      </c>
      <c r="D81" s="164" t="s">
        <v>231</v>
      </c>
      <c r="E81" s="164">
        <v>12239916</v>
      </c>
      <c r="F81" s="164" t="s">
        <v>232</v>
      </c>
      <c r="G81" s="164" t="s">
        <v>184</v>
      </c>
      <c r="H81" s="168">
        <v>36799</v>
      </c>
      <c r="I81" s="164"/>
      <c r="J81" s="165" t="s">
        <v>233</v>
      </c>
      <c r="K81" s="166" t="s">
        <v>234</v>
      </c>
      <c r="L81" s="167" t="s">
        <v>235</v>
      </c>
      <c r="M81" s="164" t="s">
        <v>130</v>
      </c>
      <c r="N81" s="164" t="s">
        <v>130</v>
      </c>
      <c r="O81" s="164" t="s">
        <v>130</v>
      </c>
      <c r="P81" s="206"/>
      <c r="Q81" s="207"/>
    </row>
    <row r="82" spans="2:17" ht="45.75" customHeight="1" x14ac:dyDescent="0.3">
      <c r="B82" s="149" t="s">
        <v>44</v>
      </c>
      <c r="C82" s="164" t="s">
        <v>230</v>
      </c>
      <c r="D82" s="164" t="s">
        <v>238</v>
      </c>
      <c r="E82" s="164">
        <v>36295985</v>
      </c>
      <c r="F82" s="164" t="s">
        <v>183</v>
      </c>
      <c r="G82" s="164" t="s">
        <v>239</v>
      </c>
      <c r="H82" s="168">
        <v>40245</v>
      </c>
      <c r="I82" s="164">
        <v>130267</v>
      </c>
      <c r="J82" s="165" t="s">
        <v>240</v>
      </c>
      <c r="K82" s="166" t="s">
        <v>242</v>
      </c>
      <c r="L82" s="167" t="s">
        <v>241</v>
      </c>
      <c r="M82" s="164" t="s">
        <v>130</v>
      </c>
      <c r="N82" s="164" t="s">
        <v>130</v>
      </c>
      <c r="O82" s="164" t="s">
        <v>130</v>
      </c>
      <c r="P82" s="206"/>
      <c r="Q82" s="207"/>
    </row>
    <row r="83" spans="2:17" ht="60.75" customHeight="1" x14ac:dyDescent="0.3">
      <c r="B83" s="84" t="s">
        <v>43</v>
      </c>
      <c r="C83" s="172" t="s">
        <v>217</v>
      </c>
      <c r="D83" s="3" t="s">
        <v>236</v>
      </c>
      <c r="E83" s="3">
        <v>51745875</v>
      </c>
      <c r="F83" s="3" t="s">
        <v>183</v>
      </c>
      <c r="G83" s="3" t="s">
        <v>184</v>
      </c>
      <c r="H83" s="170">
        <v>39801</v>
      </c>
      <c r="I83" s="5"/>
      <c r="J83" s="1" t="s">
        <v>226</v>
      </c>
      <c r="K83" s="91" t="s">
        <v>237</v>
      </c>
      <c r="L83" s="90" t="s">
        <v>176</v>
      </c>
      <c r="M83" s="164" t="s">
        <v>130</v>
      </c>
      <c r="N83" s="164" t="s">
        <v>130</v>
      </c>
      <c r="O83" s="164" t="s">
        <v>130</v>
      </c>
      <c r="P83" s="210"/>
      <c r="Q83" s="210"/>
    </row>
    <row r="84" spans="2:17" ht="33.6" customHeight="1" x14ac:dyDescent="0.3">
      <c r="B84" s="84" t="s">
        <v>44</v>
      </c>
      <c r="C84" s="172" t="s">
        <v>230</v>
      </c>
      <c r="D84" s="3" t="s">
        <v>243</v>
      </c>
      <c r="E84" s="3">
        <v>1032429447</v>
      </c>
      <c r="F84" s="3" t="s">
        <v>183</v>
      </c>
      <c r="G84" s="3" t="s">
        <v>244</v>
      </c>
      <c r="H84" s="170">
        <v>41501</v>
      </c>
      <c r="I84" s="5"/>
      <c r="J84" s="1" t="s">
        <v>173</v>
      </c>
      <c r="K84" s="171" t="s">
        <v>245</v>
      </c>
      <c r="L84" s="171" t="s">
        <v>183</v>
      </c>
      <c r="M84" s="164" t="s">
        <v>130</v>
      </c>
      <c r="N84" s="164" t="s">
        <v>130</v>
      </c>
      <c r="O84" s="164" t="s">
        <v>130</v>
      </c>
      <c r="P84" s="210"/>
      <c r="Q84" s="210"/>
    </row>
    <row r="85" spans="2:17" ht="33.6" customHeight="1" x14ac:dyDescent="0.3">
      <c r="B85" s="173"/>
      <c r="C85" s="174"/>
      <c r="D85" s="175"/>
      <c r="E85" s="175"/>
      <c r="F85" s="175"/>
      <c r="G85" s="175"/>
      <c r="H85" s="176"/>
      <c r="I85" s="177"/>
      <c r="J85" s="178"/>
      <c r="K85" s="179"/>
      <c r="L85" s="179"/>
      <c r="M85" s="10"/>
      <c r="N85" s="10"/>
      <c r="O85" s="10"/>
      <c r="P85" s="180"/>
      <c r="Q85" s="180"/>
    </row>
    <row r="87" spans="2:17" ht="15" thickBot="1" x14ac:dyDescent="0.35"/>
    <row r="88" spans="2:17" ht="26.4" thickBot="1" x14ac:dyDescent="0.35">
      <c r="B88" s="219" t="s">
        <v>46</v>
      </c>
      <c r="C88" s="220"/>
      <c r="D88" s="220"/>
      <c r="E88" s="220"/>
      <c r="F88" s="220"/>
      <c r="G88" s="220"/>
      <c r="H88" s="220"/>
      <c r="I88" s="220"/>
      <c r="J88" s="220"/>
      <c r="K88" s="220"/>
      <c r="L88" s="220"/>
      <c r="M88" s="220"/>
      <c r="N88" s="221"/>
    </row>
    <row r="91" spans="2:17" ht="46.2" customHeight="1" x14ac:dyDescent="0.3">
      <c r="B91" s="68" t="s">
        <v>33</v>
      </c>
      <c r="C91" s="68" t="s">
        <v>47</v>
      </c>
      <c r="D91" s="215" t="s">
        <v>3</v>
      </c>
      <c r="E91" s="216"/>
    </row>
    <row r="92" spans="2:17" ht="46.95" customHeight="1" x14ac:dyDescent="0.3">
      <c r="B92" s="69" t="s">
        <v>117</v>
      </c>
      <c r="C92" s="63" t="s">
        <v>130</v>
      </c>
      <c r="D92" s="210"/>
      <c r="E92" s="210"/>
    </row>
    <row r="95" spans="2:17" ht="25.8" x14ac:dyDescent="0.3">
      <c r="B95" s="217" t="s">
        <v>64</v>
      </c>
      <c r="C95" s="218"/>
      <c r="D95" s="218"/>
      <c r="E95" s="218"/>
      <c r="F95" s="218"/>
      <c r="G95" s="218"/>
      <c r="H95" s="218"/>
      <c r="I95" s="218"/>
      <c r="J95" s="218"/>
      <c r="K95" s="218"/>
      <c r="L95" s="218"/>
      <c r="M95" s="218"/>
      <c r="N95" s="218"/>
      <c r="O95" s="218"/>
      <c r="P95" s="218"/>
    </row>
    <row r="97" spans="1:26" ht="15" thickBot="1" x14ac:dyDescent="0.35"/>
    <row r="98" spans="1:26" ht="26.4" thickBot="1" x14ac:dyDescent="0.35">
      <c r="B98" s="219" t="s">
        <v>54</v>
      </c>
      <c r="C98" s="220"/>
      <c r="D98" s="220"/>
      <c r="E98" s="220"/>
      <c r="F98" s="220"/>
      <c r="G98" s="220"/>
      <c r="H98" s="220"/>
      <c r="I98" s="220"/>
      <c r="J98" s="220"/>
      <c r="K98" s="220"/>
      <c r="L98" s="220"/>
      <c r="M98" s="220"/>
      <c r="N98" s="221"/>
    </row>
    <row r="100" spans="1:26" ht="15" thickBot="1" x14ac:dyDescent="0.35">
      <c r="M100" s="65"/>
      <c r="N100" s="65"/>
    </row>
    <row r="101" spans="1:26" s="100" customFormat="1" ht="109.5" customHeight="1" x14ac:dyDescent="0.3">
      <c r="B101" s="111" t="s">
        <v>139</v>
      </c>
      <c r="C101" s="111" t="s">
        <v>140</v>
      </c>
      <c r="D101" s="111" t="s">
        <v>141</v>
      </c>
      <c r="E101" s="111" t="s">
        <v>45</v>
      </c>
      <c r="F101" s="111" t="s">
        <v>22</v>
      </c>
      <c r="G101" s="111" t="s">
        <v>97</v>
      </c>
      <c r="H101" s="111" t="s">
        <v>17</v>
      </c>
      <c r="I101" s="111" t="s">
        <v>10</v>
      </c>
      <c r="J101" s="111" t="s">
        <v>31</v>
      </c>
      <c r="K101" s="111" t="s">
        <v>61</v>
      </c>
      <c r="L101" s="111" t="s">
        <v>20</v>
      </c>
      <c r="M101" s="96" t="s">
        <v>26</v>
      </c>
      <c r="N101" s="111" t="s">
        <v>142</v>
      </c>
      <c r="O101" s="111" t="s">
        <v>36</v>
      </c>
      <c r="P101" s="112" t="s">
        <v>11</v>
      </c>
      <c r="Q101" s="112" t="s">
        <v>19</v>
      </c>
    </row>
    <row r="102" spans="1:26" s="106" customFormat="1" x14ac:dyDescent="0.3">
      <c r="A102" s="47">
        <v>1</v>
      </c>
      <c r="B102" s="161" t="s">
        <v>152</v>
      </c>
      <c r="C102" s="161" t="s">
        <v>152</v>
      </c>
      <c r="D102" s="108" t="s">
        <v>207</v>
      </c>
      <c r="E102" s="102" t="s">
        <v>208</v>
      </c>
      <c r="F102" s="103" t="s">
        <v>130</v>
      </c>
      <c r="G102" s="143"/>
      <c r="H102" s="110">
        <v>41662</v>
      </c>
      <c r="I102" s="110">
        <v>41920</v>
      </c>
      <c r="J102" s="104" t="s">
        <v>131</v>
      </c>
      <c r="K102" s="163">
        <v>8</v>
      </c>
      <c r="L102" s="184">
        <v>0</v>
      </c>
      <c r="M102" s="163">
        <v>880</v>
      </c>
      <c r="N102" s="95"/>
      <c r="O102" s="27">
        <v>112500000</v>
      </c>
      <c r="P102" s="27">
        <v>1</v>
      </c>
      <c r="Q102" s="144"/>
      <c r="R102" s="105"/>
      <c r="S102" s="105"/>
      <c r="T102" s="105"/>
      <c r="U102" s="105"/>
      <c r="V102" s="105"/>
      <c r="W102" s="105"/>
      <c r="X102" s="105"/>
      <c r="Y102" s="105"/>
      <c r="Z102" s="105"/>
    </row>
    <row r="103" spans="1:26" s="106" customFormat="1" x14ac:dyDescent="0.3">
      <c r="A103" s="47">
        <f>+A102+1</f>
        <v>2</v>
      </c>
      <c r="B103" s="161" t="s">
        <v>152</v>
      </c>
      <c r="C103" s="161" t="s">
        <v>152</v>
      </c>
      <c r="D103" s="108" t="s">
        <v>207</v>
      </c>
      <c r="E103" s="102" t="s">
        <v>209</v>
      </c>
      <c r="F103" s="103" t="s">
        <v>130</v>
      </c>
      <c r="G103" s="103"/>
      <c r="H103" s="110">
        <v>41327</v>
      </c>
      <c r="I103" s="110">
        <v>41636</v>
      </c>
      <c r="J103" s="104" t="s">
        <v>131</v>
      </c>
      <c r="K103" s="163">
        <v>10</v>
      </c>
      <c r="L103" s="184">
        <v>0</v>
      </c>
      <c r="M103" s="163">
        <v>880</v>
      </c>
      <c r="N103" s="95"/>
      <c r="O103" s="27">
        <v>219000000</v>
      </c>
      <c r="P103" s="27">
        <v>1</v>
      </c>
      <c r="Q103" s="144"/>
      <c r="R103" s="105"/>
      <c r="S103" s="105"/>
      <c r="T103" s="105"/>
      <c r="U103" s="105"/>
      <c r="V103" s="105"/>
      <c r="W103" s="105"/>
      <c r="X103" s="105"/>
      <c r="Y103" s="105"/>
      <c r="Z103" s="105"/>
    </row>
    <row r="104" spans="1:26" s="106" customFormat="1" x14ac:dyDescent="0.3">
      <c r="A104" s="47"/>
      <c r="B104" s="50" t="s">
        <v>16</v>
      </c>
      <c r="C104" s="108"/>
      <c r="D104" s="107"/>
      <c r="E104" s="102"/>
      <c r="F104" s="103"/>
      <c r="G104" s="103"/>
      <c r="H104" s="103"/>
      <c r="I104" s="104"/>
      <c r="J104" s="104"/>
      <c r="K104" s="109"/>
      <c r="L104" s="109"/>
      <c r="M104" s="142"/>
      <c r="N104" s="109"/>
      <c r="O104" s="27"/>
      <c r="P104" s="27"/>
      <c r="Q104" s="145"/>
    </row>
    <row r="105" spans="1:26" x14ac:dyDescent="0.3">
      <c r="B105" s="30"/>
      <c r="C105" s="30"/>
      <c r="D105" s="30"/>
      <c r="E105" s="31"/>
      <c r="F105" s="30"/>
      <c r="G105" s="30"/>
      <c r="H105" s="30"/>
      <c r="I105" s="30"/>
      <c r="J105" s="30"/>
      <c r="K105" s="30"/>
      <c r="L105" s="30"/>
      <c r="M105" s="30"/>
      <c r="N105" s="30"/>
      <c r="O105" s="30"/>
      <c r="P105" s="30"/>
    </row>
    <row r="106" spans="1:26" ht="18" x14ac:dyDescent="0.3">
      <c r="B106" s="59" t="s">
        <v>32</v>
      </c>
      <c r="C106" s="73" t="s">
        <v>256</v>
      </c>
      <c r="H106" s="32"/>
      <c r="I106" s="32"/>
      <c r="J106" s="32"/>
      <c r="K106" s="32"/>
      <c r="L106" s="32"/>
      <c r="M106" s="32"/>
      <c r="N106" s="30"/>
      <c r="O106" s="30"/>
      <c r="P106" s="30"/>
    </row>
    <row r="108" spans="1:26" ht="15" thickBot="1" x14ac:dyDescent="0.35"/>
    <row r="109" spans="1:26" ht="37.200000000000003" customHeight="1" thickBot="1" x14ac:dyDescent="0.35">
      <c r="B109" s="76" t="s">
        <v>49</v>
      </c>
      <c r="C109" s="77" t="s">
        <v>50</v>
      </c>
      <c r="D109" s="76" t="s">
        <v>51</v>
      </c>
      <c r="E109" s="77" t="s">
        <v>55</v>
      </c>
    </row>
    <row r="110" spans="1:26" ht="41.4" customHeight="1" x14ac:dyDescent="0.3">
      <c r="B110" s="67" t="s">
        <v>118</v>
      </c>
      <c r="C110" s="70">
        <v>20</v>
      </c>
      <c r="D110" s="70">
        <v>0</v>
      </c>
      <c r="E110" s="224">
        <f>+D110+D111+D112</f>
        <v>40</v>
      </c>
    </row>
    <row r="111" spans="1:26" x14ac:dyDescent="0.3">
      <c r="B111" s="67" t="s">
        <v>119</v>
      </c>
      <c r="C111" s="57">
        <v>30</v>
      </c>
      <c r="D111" s="71">
        <v>0</v>
      </c>
      <c r="E111" s="225"/>
    </row>
    <row r="112" spans="1:26" ht="15" thickBot="1" x14ac:dyDescent="0.35">
      <c r="B112" s="67" t="s">
        <v>120</v>
      </c>
      <c r="C112" s="72">
        <v>40</v>
      </c>
      <c r="D112" s="72">
        <v>40</v>
      </c>
      <c r="E112" s="226"/>
    </row>
    <row r="114" spans="2:17" ht="15" thickBot="1" x14ac:dyDescent="0.35"/>
    <row r="115" spans="2:17" ht="26.4" thickBot="1" x14ac:dyDescent="0.35">
      <c r="B115" s="219" t="s">
        <v>52</v>
      </c>
      <c r="C115" s="220"/>
      <c r="D115" s="220"/>
      <c r="E115" s="220"/>
      <c r="F115" s="220"/>
      <c r="G115" s="220"/>
      <c r="H115" s="220"/>
      <c r="I115" s="220"/>
      <c r="J115" s="220"/>
      <c r="K115" s="220"/>
      <c r="L115" s="220"/>
      <c r="M115" s="220"/>
      <c r="N115" s="221"/>
    </row>
    <row r="117" spans="2:17" ht="76.5" customHeight="1" x14ac:dyDescent="0.3">
      <c r="B117" s="56" t="s">
        <v>0</v>
      </c>
      <c r="C117" s="56" t="s">
        <v>39</v>
      </c>
      <c r="D117" s="56" t="s">
        <v>40</v>
      </c>
      <c r="E117" s="56" t="s">
        <v>110</v>
      </c>
      <c r="F117" s="56" t="s">
        <v>112</v>
      </c>
      <c r="G117" s="56" t="s">
        <v>113</v>
      </c>
      <c r="H117" s="56" t="s">
        <v>114</v>
      </c>
      <c r="I117" s="56" t="s">
        <v>111</v>
      </c>
      <c r="J117" s="215" t="s">
        <v>115</v>
      </c>
      <c r="K117" s="227"/>
      <c r="L117" s="216"/>
      <c r="M117" s="56" t="s">
        <v>116</v>
      </c>
      <c r="N117" s="56" t="s">
        <v>41</v>
      </c>
      <c r="O117" s="56" t="s">
        <v>42</v>
      </c>
      <c r="P117" s="215" t="s">
        <v>3</v>
      </c>
      <c r="Q117" s="216"/>
    </row>
    <row r="118" spans="2:17" ht="60.75" customHeight="1" x14ac:dyDescent="0.3">
      <c r="B118" s="84" t="s">
        <v>124</v>
      </c>
      <c r="C118" s="84" t="s">
        <v>191</v>
      </c>
      <c r="D118" s="3" t="s">
        <v>192</v>
      </c>
      <c r="E118" s="3">
        <v>52935903</v>
      </c>
      <c r="F118" s="3" t="s">
        <v>193</v>
      </c>
      <c r="G118" s="3" t="s">
        <v>194</v>
      </c>
      <c r="H118" s="170">
        <v>39801</v>
      </c>
      <c r="I118" s="5"/>
      <c r="J118" s="1" t="s">
        <v>195</v>
      </c>
      <c r="K118" s="91" t="s">
        <v>196</v>
      </c>
      <c r="L118" s="90" t="s">
        <v>176</v>
      </c>
      <c r="M118" s="114" t="s">
        <v>130</v>
      </c>
      <c r="N118" s="114" t="s">
        <v>130</v>
      </c>
      <c r="O118" s="114" t="s">
        <v>130</v>
      </c>
      <c r="P118" s="210"/>
      <c r="Q118" s="210"/>
    </row>
    <row r="119" spans="2:17" ht="60.75" customHeight="1" x14ac:dyDescent="0.3">
      <c r="B119" s="84" t="s">
        <v>125</v>
      </c>
      <c r="C119" s="84" t="s">
        <v>191</v>
      </c>
      <c r="D119" s="3" t="s">
        <v>197</v>
      </c>
      <c r="E119" s="3">
        <v>1019017900</v>
      </c>
      <c r="F119" s="3" t="s">
        <v>193</v>
      </c>
      <c r="G119" s="3" t="s">
        <v>198</v>
      </c>
      <c r="H119" s="170">
        <v>40725</v>
      </c>
      <c r="I119" s="5"/>
      <c r="J119" s="1" t="s">
        <v>199</v>
      </c>
      <c r="K119" s="91" t="s">
        <v>201</v>
      </c>
      <c r="L119" s="90" t="s">
        <v>200</v>
      </c>
      <c r="M119" s="114" t="s">
        <v>130</v>
      </c>
      <c r="N119" s="114" t="s">
        <v>130</v>
      </c>
      <c r="O119" s="114" t="s">
        <v>130</v>
      </c>
      <c r="P119" s="208"/>
      <c r="Q119" s="209"/>
    </row>
    <row r="120" spans="2:17" ht="33.6" customHeight="1" x14ac:dyDescent="0.3">
      <c r="B120" s="84" t="s">
        <v>126</v>
      </c>
      <c r="C120" s="84"/>
      <c r="D120" s="3" t="s">
        <v>202</v>
      </c>
      <c r="E120" s="3">
        <v>83044864</v>
      </c>
      <c r="F120" s="3" t="s">
        <v>203</v>
      </c>
      <c r="G120" s="3" t="s">
        <v>184</v>
      </c>
      <c r="H120" s="170">
        <v>41258</v>
      </c>
      <c r="I120" s="5"/>
      <c r="J120" s="1" t="s">
        <v>173</v>
      </c>
      <c r="K120" s="171" t="s">
        <v>204</v>
      </c>
      <c r="L120" s="90" t="s">
        <v>205</v>
      </c>
      <c r="M120" s="114" t="s">
        <v>130</v>
      </c>
      <c r="N120" s="114" t="s">
        <v>130</v>
      </c>
      <c r="O120" s="114" t="s">
        <v>130</v>
      </c>
      <c r="P120" s="210"/>
      <c r="Q120" s="210"/>
    </row>
    <row r="123" spans="2:17" ht="15" thickBot="1" x14ac:dyDescent="0.35"/>
    <row r="124" spans="2:17" ht="54" customHeight="1" x14ac:dyDescent="0.3">
      <c r="B124" s="75" t="s">
        <v>33</v>
      </c>
      <c r="C124" s="75" t="s">
        <v>49</v>
      </c>
      <c r="D124" s="56" t="s">
        <v>50</v>
      </c>
      <c r="E124" s="75" t="s">
        <v>51</v>
      </c>
      <c r="F124" s="77" t="s">
        <v>56</v>
      </c>
      <c r="G124" s="87"/>
    </row>
    <row r="125" spans="2:17" ht="120.75" customHeight="1" x14ac:dyDescent="0.2">
      <c r="B125" s="211" t="s">
        <v>53</v>
      </c>
      <c r="C125" s="6" t="s">
        <v>121</v>
      </c>
      <c r="D125" s="71">
        <v>25</v>
      </c>
      <c r="E125" s="71">
        <v>25</v>
      </c>
      <c r="F125" s="212">
        <f>+E125+E126+E127</f>
        <v>60</v>
      </c>
      <c r="G125" s="88"/>
    </row>
    <row r="126" spans="2:17" ht="76.2" customHeight="1" x14ac:dyDescent="0.2">
      <c r="B126" s="211"/>
      <c r="C126" s="6" t="s">
        <v>122</v>
      </c>
      <c r="D126" s="74">
        <v>25</v>
      </c>
      <c r="E126" s="71">
        <v>25</v>
      </c>
      <c r="F126" s="213"/>
      <c r="G126" s="88"/>
    </row>
    <row r="127" spans="2:17" ht="69" customHeight="1" x14ac:dyDescent="0.2">
      <c r="B127" s="211"/>
      <c r="C127" s="6" t="s">
        <v>123</v>
      </c>
      <c r="D127" s="71">
        <v>10</v>
      </c>
      <c r="E127" s="71">
        <v>10</v>
      </c>
      <c r="F127" s="214"/>
      <c r="G127" s="88"/>
    </row>
    <row r="128" spans="2:17" x14ac:dyDescent="0.3">
      <c r="C128"/>
    </row>
    <row r="131" spans="2:5" x14ac:dyDescent="0.3">
      <c r="B131" s="66" t="s">
        <v>57</v>
      </c>
    </row>
    <row r="134" spans="2:5" x14ac:dyDescent="0.3">
      <c r="B134" s="78" t="s">
        <v>33</v>
      </c>
      <c r="C134" s="78" t="s">
        <v>58</v>
      </c>
      <c r="D134" s="75" t="s">
        <v>51</v>
      </c>
      <c r="E134" s="75" t="s">
        <v>16</v>
      </c>
    </row>
    <row r="135" spans="2:5" ht="27.6" x14ac:dyDescent="0.3">
      <c r="B135" s="2" t="s">
        <v>59</v>
      </c>
      <c r="C135" s="7">
        <v>40</v>
      </c>
      <c r="D135" s="71">
        <v>40</v>
      </c>
      <c r="E135" s="222">
        <f>+D135+D136</f>
        <v>100</v>
      </c>
    </row>
    <row r="136" spans="2:5" ht="41.4" x14ac:dyDescent="0.3">
      <c r="B136" s="2" t="s">
        <v>60</v>
      </c>
      <c r="C136" s="7">
        <v>60</v>
      </c>
      <c r="D136" s="71">
        <f>+F125</f>
        <v>60</v>
      </c>
      <c r="E136" s="223"/>
    </row>
  </sheetData>
  <mergeCells count="44">
    <mergeCell ref="P120:Q120"/>
    <mergeCell ref="J78:L78"/>
    <mergeCell ref="P83:Q83"/>
    <mergeCell ref="P84:Q84"/>
    <mergeCell ref="P82:Q82"/>
    <mergeCell ref="P81:Q81"/>
    <mergeCell ref="P80:Q80"/>
    <mergeCell ref="P79:Q79"/>
    <mergeCell ref="P119:Q119"/>
    <mergeCell ref="O66:P66"/>
    <mergeCell ref="O67:P67"/>
    <mergeCell ref="J117:L117"/>
    <mergeCell ref="P117:Q117"/>
    <mergeCell ref="P118:Q118"/>
    <mergeCell ref="B4:P4"/>
    <mergeCell ref="B22:C22"/>
    <mergeCell ref="C6:N6"/>
    <mergeCell ref="C7:N7"/>
    <mergeCell ref="C8:N8"/>
    <mergeCell ref="C9:N9"/>
    <mergeCell ref="C10:E10"/>
    <mergeCell ref="B61:N61"/>
    <mergeCell ref="C59:N59"/>
    <mergeCell ref="B14:C21"/>
    <mergeCell ref="D55:E55"/>
    <mergeCell ref="M45:N45"/>
    <mergeCell ref="B55:B56"/>
    <mergeCell ref="C55:C56"/>
    <mergeCell ref="O65:P65"/>
    <mergeCell ref="B125:B127"/>
    <mergeCell ref="F125:F127"/>
    <mergeCell ref="E135:E136"/>
    <mergeCell ref="B2:P2"/>
    <mergeCell ref="B95:P95"/>
    <mergeCell ref="B115:N115"/>
    <mergeCell ref="E110:E112"/>
    <mergeCell ref="B88:N88"/>
    <mergeCell ref="D91:E91"/>
    <mergeCell ref="D92:E92"/>
    <mergeCell ref="B98:N98"/>
    <mergeCell ref="P78:Q78"/>
    <mergeCell ref="B73:N73"/>
    <mergeCell ref="E40:E41"/>
    <mergeCell ref="O64:P64"/>
  </mergeCells>
  <dataValidations count="2">
    <dataValidation type="decimal" allowBlank="1" showInputMessage="1" showErrorMessage="1" sqref="WVH983052 WLL983052 C65548 IV65548 SR65548 ACN65548 AMJ65548 AWF65548 BGB65548 BPX65548 BZT65548 CJP65548 CTL65548 DDH65548 DND65548 DWZ65548 EGV65548 EQR65548 FAN65548 FKJ65548 FUF65548 GEB65548 GNX65548 GXT65548 HHP65548 HRL65548 IBH65548 ILD65548 IUZ65548 JEV65548 JOR65548 JYN65548 KIJ65548 KSF65548 LCB65548 LLX65548 LVT65548 MFP65548 MPL65548 MZH65548 NJD65548 NSZ65548 OCV65548 OMR65548 OWN65548 PGJ65548 PQF65548 QAB65548 QJX65548 QTT65548 RDP65548 RNL65548 RXH65548 SHD65548 SQZ65548 TAV65548 TKR65548 TUN65548 UEJ65548 UOF65548 UYB65548 VHX65548 VRT65548 WBP65548 WLL65548 WVH65548 C131084 IV131084 SR131084 ACN131084 AMJ131084 AWF131084 BGB131084 BPX131084 BZT131084 CJP131084 CTL131084 DDH131084 DND131084 DWZ131084 EGV131084 EQR131084 FAN131084 FKJ131084 FUF131084 GEB131084 GNX131084 GXT131084 HHP131084 HRL131084 IBH131084 ILD131084 IUZ131084 JEV131084 JOR131084 JYN131084 KIJ131084 KSF131084 LCB131084 LLX131084 LVT131084 MFP131084 MPL131084 MZH131084 NJD131084 NSZ131084 OCV131084 OMR131084 OWN131084 PGJ131084 PQF131084 QAB131084 QJX131084 QTT131084 RDP131084 RNL131084 RXH131084 SHD131084 SQZ131084 TAV131084 TKR131084 TUN131084 UEJ131084 UOF131084 UYB131084 VHX131084 VRT131084 WBP131084 WLL131084 WVH131084 C196620 IV196620 SR196620 ACN196620 AMJ196620 AWF196620 BGB196620 BPX196620 BZT196620 CJP196620 CTL196620 DDH196620 DND196620 DWZ196620 EGV196620 EQR196620 FAN196620 FKJ196620 FUF196620 GEB196620 GNX196620 GXT196620 HHP196620 HRL196620 IBH196620 ILD196620 IUZ196620 JEV196620 JOR196620 JYN196620 KIJ196620 KSF196620 LCB196620 LLX196620 LVT196620 MFP196620 MPL196620 MZH196620 NJD196620 NSZ196620 OCV196620 OMR196620 OWN196620 PGJ196620 PQF196620 QAB196620 QJX196620 QTT196620 RDP196620 RNL196620 RXH196620 SHD196620 SQZ196620 TAV196620 TKR196620 TUN196620 UEJ196620 UOF196620 UYB196620 VHX196620 VRT196620 WBP196620 WLL196620 WVH196620 C262156 IV262156 SR262156 ACN262156 AMJ262156 AWF262156 BGB262156 BPX262156 BZT262156 CJP262156 CTL262156 DDH262156 DND262156 DWZ262156 EGV262156 EQR262156 FAN262156 FKJ262156 FUF262156 GEB262156 GNX262156 GXT262156 HHP262156 HRL262156 IBH262156 ILD262156 IUZ262156 JEV262156 JOR262156 JYN262156 KIJ262156 KSF262156 LCB262156 LLX262156 LVT262156 MFP262156 MPL262156 MZH262156 NJD262156 NSZ262156 OCV262156 OMR262156 OWN262156 PGJ262156 PQF262156 QAB262156 QJX262156 QTT262156 RDP262156 RNL262156 RXH262156 SHD262156 SQZ262156 TAV262156 TKR262156 TUN262156 UEJ262156 UOF262156 UYB262156 VHX262156 VRT262156 WBP262156 WLL262156 WVH262156 C327692 IV327692 SR327692 ACN327692 AMJ327692 AWF327692 BGB327692 BPX327692 BZT327692 CJP327692 CTL327692 DDH327692 DND327692 DWZ327692 EGV327692 EQR327692 FAN327692 FKJ327692 FUF327692 GEB327692 GNX327692 GXT327692 HHP327692 HRL327692 IBH327692 ILD327692 IUZ327692 JEV327692 JOR327692 JYN327692 KIJ327692 KSF327692 LCB327692 LLX327692 LVT327692 MFP327692 MPL327692 MZH327692 NJD327692 NSZ327692 OCV327692 OMR327692 OWN327692 PGJ327692 PQF327692 QAB327692 QJX327692 QTT327692 RDP327692 RNL327692 RXH327692 SHD327692 SQZ327692 TAV327692 TKR327692 TUN327692 UEJ327692 UOF327692 UYB327692 VHX327692 VRT327692 WBP327692 WLL327692 WVH327692 C393228 IV393228 SR393228 ACN393228 AMJ393228 AWF393228 BGB393228 BPX393228 BZT393228 CJP393228 CTL393228 DDH393228 DND393228 DWZ393228 EGV393228 EQR393228 FAN393228 FKJ393228 FUF393228 GEB393228 GNX393228 GXT393228 HHP393228 HRL393228 IBH393228 ILD393228 IUZ393228 JEV393228 JOR393228 JYN393228 KIJ393228 KSF393228 LCB393228 LLX393228 LVT393228 MFP393228 MPL393228 MZH393228 NJD393228 NSZ393228 OCV393228 OMR393228 OWN393228 PGJ393228 PQF393228 QAB393228 QJX393228 QTT393228 RDP393228 RNL393228 RXH393228 SHD393228 SQZ393228 TAV393228 TKR393228 TUN393228 UEJ393228 UOF393228 UYB393228 VHX393228 VRT393228 WBP393228 WLL393228 WVH393228 C458764 IV458764 SR458764 ACN458764 AMJ458764 AWF458764 BGB458764 BPX458764 BZT458764 CJP458764 CTL458764 DDH458764 DND458764 DWZ458764 EGV458764 EQR458764 FAN458764 FKJ458764 FUF458764 GEB458764 GNX458764 GXT458764 HHP458764 HRL458764 IBH458764 ILD458764 IUZ458764 JEV458764 JOR458764 JYN458764 KIJ458764 KSF458764 LCB458764 LLX458764 LVT458764 MFP458764 MPL458764 MZH458764 NJD458764 NSZ458764 OCV458764 OMR458764 OWN458764 PGJ458764 PQF458764 QAB458764 QJX458764 QTT458764 RDP458764 RNL458764 RXH458764 SHD458764 SQZ458764 TAV458764 TKR458764 TUN458764 UEJ458764 UOF458764 UYB458764 VHX458764 VRT458764 WBP458764 WLL458764 WVH458764 C524300 IV524300 SR524300 ACN524300 AMJ524300 AWF524300 BGB524300 BPX524300 BZT524300 CJP524300 CTL524300 DDH524300 DND524300 DWZ524300 EGV524300 EQR524300 FAN524300 FKJ524300 FUF524300 GEB524300 GNX524300 GXT524300 HHP524300 HRL524300 IBH524300 ILD524300 IUZ524300 JEV524300 JOR524300 JYN524300 KIJ524300 KSF524300 LCB524300 LLX524300 LVT524300 MFP524300 MPL524300 MZH524300 NJD524300 NSZ524300 OCV524300 OMR524300 OWN524300 PGJ524300 PQF524300 QAB524300 QJX524300 QTT524300 RDP524300 RNL524300 RXH524300 SHD524300 SQZ524300 TAV524300 TKR524300 TUN524300 UEJ524300 UOF524300 UYB524300 VHX524300 VRT524300 WBP524300 WLL524300 WVH524300 C589836 IV589836 SR589836 ACN589836 AMJ589836 AWF589836 BGB589836 BPX589836 BZT589836 CJP589836 CTL589836 DDH589836 DND589836 DWZ589836 EGV589836 EQR589836 FAN589836 FKJ589836 FUF589836 GEB589836 GNX589836 GXT589836 HHP589836 HRL589836 IBH589836 ILD589836 IUZ589836 JEV589836 JOR589836 JYN589836 KIJ589836 KSF589836 LCB589836 LLX589836 LVT589836 MFP589836 MPL589836 MZH589836 NJD589836 NSZ589836 OCV589836 OMR589836 OWN589836 PGJ589836 PQF589836 QAB589836 QJX589836 QTT589836 RDP589836 RNL589836 RXH589836 SHD589836 SQZ589836 TAV589836 TKR589836 TUN589836 UEJ589836 UOF589836 UYB589836 VHX589836 VRT589836 WBP589836 WLL589836 WVH589836 C655372 IV655372 SR655372 ACN655372 AMJ655372 AWF655372 BGB655372 BPX655372 BZT655372 CJP655372 CTL655372 DDH655372 DND655372 DWZ655372 EGV655372 EQR655372 FAN655372 FKJ655372 FUF655372 GEB655372 GNX655372 GXT655372 HHP655372 HRL655372 IBH655372 ILD655372 IUZ655372 JEV655372 JOR655372 JYN655372 KIJ655372 KSF655372 LCB655372 LLX655372 LVT655372 MFP655372 MPL655372 MZH655372 NJD655372 NSZ655372 OCV655372 OMR655372 OWN655372 PGJ655372 PQF655372 QAB655372 QJX655372 QTT655372 RDP655372 RNL655372 RXH655372 SHD655372 SQZ655372 TAV655372 TKR655372 TUN655372 UEJ655372 UOF655372 UYB655372 VHX655372 VRT655372 WBP655372 WLL655372 WVH655372 C720908 IV720908 SR720908 ACN720908 AMJ720908 AWF720908 BGB720908 BPX720908 BZT720908 CJP720908 CTL720908 DDH720908 DND720908 DWZ720908 EGV720908 EQR720908 FAN720908 FKJ720908 FUF720908 GEB720908 GNX720908 GXT720908 HHP720908 HRL720908 IBH720908 ILD720908 IUZ720908 JEV720908 JOR720908 JYN720908 KIJ720908 KSF720908 LCB720908 LLX720908 LVT720908 MFP720908 MPL720908 MZH720908 NJD720908 NSZ720908 OCV720908 OMR720908 OWN720908 PGJ720908 PQF720908 QAB720908 QJX720908 QTT720908 RDP720908 RNL720908 RXH720908 SHD720908 SQZ720908 TAV720908 TKR720908 TUN720908 UEJ720908 UOF720908 UYB720908 VHX720908 VRT720908 WBP720908 WLL720908 WVH720908 C786444 IV786444 SR786444 ACN786444 AMJ786444 AWF786444 BGB786444 BPX786444 BZT786444 CJP786444 CTL786444 DDH786444 DND786444 DWZ786444 EGV786444 EQR786444 FAN786444 FKJ786444 FUF786444 GEB786444 GNX786444 GXT786444 HHP786444 HRL786444 IBH786444 ILD786444 IUZ786444 JEV786444 JOR786444 JYN786444 KIJ786444 KSF786444 LCB786444 LLX786444 LVT786444 MFP786444 MPL786444 MZH786444 NJD786444 NSZ786444 OCV786444 OMR786444 OWN786444 PGJ786444 PQF786444 QAB786444 QJX786444 QTT786444 RDP786444 RNL786444 RXH786444 SHD786444 SQZ786444 TAV786444 TKR786444 TUN786444 UEJ786444 UOF786444 UYB786444 VHX786444 VRT786444 WBP786444 WLL786444 WVH786444 C851980 IV851980 SR851980 ACN851980 AMJ851980 AWF851980 BGB851980 BPX851980 BZT851980 CJP851980 CTL851980 DDH851980 DND851980 DWZ851980 EGV851980 EQR851980 FAN851980 FKJ851980 FUF851980 GEB851980 GNX851980 GXT851980 HHP851980 HRL851980 IBH851980 ILD851980 IUZ851980 JEV851980 JOR851980 JYN851980 KIJ851980 KSF851980 LCB851980 LLX851980 LVT851980 MFP851980 MPL851980 MZH851980 NJD851980 NSZ851980 OCV851980 OMR851980 OWN851980 PGJ851980 PQF851980 QAB851980 QJX851980 QTT851980 RDP851980 RNL851980 RXH851980 SHD851980 SQZ851980 TAV851980 TKR851980 TUN851980 UEJ851980 UOF851980 UYB851980 VHX851980 VRT851980 WBP851980 WLL851980 WVH851980 C917516 IV917516 SR917516 ACN917516 AMJ917516 AWF917516 BGB917516 BPX917516 BZT917516 CJP917516 CTL917516 DDH917516 DND917516 DWZ917516 EGV917516 EQR917516 FAN917516 FKJ917516 FUF917516 GEB917516 GNX917516 GXT917516 HHP917516 HRL917516 IBH917516 ILD917516 IUZ917516 JEV917516 JOR917516 JYN917516 KIJ917516 KSF917516 LCB917516 LLX917516 LVT917516 MFP917516 MPL917516 MZH917516 NJD917516 NSZ917516 OCV917516 OMR917516 OWN917516 PGJ917516 PQF917516 QAB917516 QJX917516 QTT917516 RDP917516 RNL917516 RXH917516 SHD917516 SQZ917516 TAV917516 TKR917516 TUN917516 UEJ917516 UOF917516 UYB917516 VHX917516 VRT917516 WBP917516 WLL917516 WVH917516 C983052 IV983052 SR983052 ACN983052 AMJ983052 AWF983052 BGB983052 BPX983052 BZT983052 CJP983052 CTL983052 DDH983052 DND983052 DWZ983052 EGV983052 EQR983052 FAN983052 FKJ983052 FUF983052 GEB983052 GNX983052 GXT983052 HHP983052 HRL983052 IBH983052 ILD983052 IUZ983052 JEV983052 JOR983052 JYN983052 KIJ983052 KSF983052 LCB983052 LLX983052 LVT983052 MFP983052 MPL983052 MZH983052 NJD983052 NSZ983052 OCV983052 OMR983052 OWN983052 PGJ983052 PQF983052 QAB983052 QJX983052 QTT983052 RDP983052 RNL983052 RXH983052 SHD983052 SQZ983052 TAV983052 TKR983052 TUN983052 UEJ983052 UOF983052 UYB983052 VHX983052 VRT983052 WBP98305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2 A65548 IS65548 SO65548 ACK65548 AMG65548 AWC65548 BFY65548 BPU65548 BZQ65548 CJM65548 CTI65548 DDE65548 DNA65548 DWW65548 EGS65548 EQO65548 FAK65548 FKG65548 FUC65548 GDY65548 GNU65548 GXQ65548 HHM65548 HRI65548 IBE65548 ILA65548 IUW65548 JES65548 JOO65548 JYK65548 KIG65548 KSC65548 LBY65548 LLU65548 LVQ65548 MFM65548 MPI65548 MZE65548 NJA65548 NSW65548 OCS65548 OMO65548 OWK65548 PGG65548 PQC65548 PZY65548 QJU65548 QTQ65548 RDM65548 RNI65548 RXE65548 SHA65548 SQW65548 TAS65548 TKO65548 TUK65548 UEG65548 UOC65548 UXY65548 VHU65548 VRQ65548 WBM65548 WLI65548 WVE65548 A131084 IS131084 SO131084 ACK131084 AMG131084 AWC131084 BFY131084 BPU131084 BZQ131084 CJM131084 CTI131084 DDE131084 DNA131084 DWW131084 EGS131084 EQO131084 FAK131084 FKG131084 FUC131084 GDY131084 GNU131084 GXQ131084 HHM131084 HRI131084 IBE131084 ILA131084 IUW131084 JES131084 JOO131084 JYK131084 KIG131084 KSC131084 LBY131084 LLU131084 LVQ131084 MFM131084 MPI131084 MZE131084 NJA131084 NSW131084 OCS131084 OMO131084 OWK131084 PGG131084 PQC131084 PZY131084 QJU131084 QTQ131084 RDM131084 RNI131084 RXE131084 SHA131084 SQW131084 TAS131084 TKO131084 TUK131084 UEG131084 UOC131084 UXY131084 VHU131084 VRQ131084 WBM131084 WLI131084 WVE131084 A196620 IS196620 SO196620 ACK196620 AMG196620 AWC196620 BFY196620 BPU196620 BZQ196620 CJM196620 CTI196620 DDE196620 DNA196620 DWW196620 EGS196620 EQO196620 FAK196620 FKG196620 FUC196620 GDY196620 GNU196620 GXQ196620 HHM196620 HRI196620 IBE196620 ILA196620 IUW196620 JES196620 JOO196620 JYK196620 KIG196620 KSC196620 LBY196620 LLU196620 LVQ196620 MFM196620 MPI196620 MZE196620 NJA196620 NSW196620 OCS196620 OMO196620 OWK196620 PGG196620 PQC196620 PZY196620 QJU196620 QTQ196620 RDM196620 RNI196620 RXE196620 SHA196620 SQW196620 TAS196620 TKO196620 TUK196620 UEG196620 UOC196620 UXY196620 VHU196620 VRQ196620 WBM196620 WLI196620 WVE196620 A262156 IS262156 SO262156 ACK262156 AMG262156 AWC262156 BFY262156 BPU262156 BZQ262156 CJM262156 CTI262156 DDE262156 DNA262156 DWW262156 EGS262156 EQO262156 FAK262156 FKG262156 FUC262156 GDY262156 GNU262156 GXQ262156 HHM262156 HRI262156 IBE262156 ILA262156 IUW262156 JES262156 JOO262156 JYK262156 KIG262156 KSC262156 LBY262156 LLU262156 LVQ262156 MFM262156 MPI262156 MZE262156 NJA262156 NSW262156 OCS262156 OMO262156 OWK262156 PGG262156 PQC262156 PZY262156 QJU262156 QTQ262156 RDM262156 RNI262156 RXE262156 SHA262156 SQW262156 TAS262156 TKO262156 TUK262156 UEG262156 UOC262156 UXY262156 VHU262156 VRQ262156 WBM262156 WLI262156 WVE262156 A327692 IS327692 SO327692 ACK327692 AMG327692 AWC327692 BFY327692 BPU327692 BZQ327692 CJM327692 CTI327692 DDE327692 DNA327692 DWW327692 EGS327692 EQO327692 FAK327692 FKG327692 FUC327692 GDY327692 GNU327692 GXQ327692 HHM327692 HRI327692 IBE327692 ILA327692 IUW327692 JES327692 JOO327692 JYK327692 KIG327692 KSC327692 LBY327692 LLU327692 LVQ327692 MFM327692 MPI327692 MZE327692 NJA327692 NSW327692 OCS327692 OMO327692 OWK327692 PGG327692 PQC327692 PZY327692 QJU327692 QTQ327692 RDM327692 RNI327692 RXE327692 SHA327692 SQW327692 TAS327692 TKO327692 TUK327692 UEG327692 UOC327692 UXY327692 VHU327692 VRQ327692 WBM327692 WLI327692 WVE327692 A393228 IS393228 SO393228 ACK393228 AMG393228 AWC393228 BFY393228 BPU393228 BZQ393228 CJM393228 CTI393228 DDE393228 DNA393228 DWW393228 EGS393228 EQO393228 FAK393228 FKG393228 FUC393228 GDY393228 GNU393228 GXQ393228 HHM393228 HRI393228 IBE393228 ILA393228 IUW393228 JES393228 JOO393228 JYK393228 KIG393228 KSC393228 LBY393228 LLU393228 LVQ393228 MFM393228 MPI393228 MZE393228 NJA393228 NSW393228 OCS393228 OMO393228 OWK393228 PGG393228 PQC393228 PZY393228 QJU393228 QTQ393228 RDM393228 RNI393228 RXE393228 SHA393228 SQW393228 TAS393228 TKO393228 TUK393228 UEG393228 UOC393228 UXY393228 VHU393228 VRQ393228 WBM393228 WLI393228 WVE393228 A458764 IS458764 SO458764 ACK458764 AMG458764 AWC458764 BFY458764 BPU458764 BZQ458764 CJM458764 CTI458764 DDE458764 DNA458764 DWW458764 EGS458764 EQO458764 FAK458764 FKG458764 FUC458764 GDY458764 GNU458764 GXQ458764 HHM458764 HRI458764 IBE458764 ILA458764 IUW458764 JES458764 JOO458764 JYK458764 KIG458764 KSC458764 LBY458764 LLU458764 LVQ458764 MFM458764 MPI458764 MZE458764 NJA458764 NSW458764 OCS458764 OMO458764 OWK458764 PGG458764 PQC458764 PZY458764 QJU458764 QTQ458764 RDM458764 RNI458764 RXE458764 SHA458764 SQW458764 TAS458764 TKO458764 TUK458764 UEG458764 UOC458764 UXY458764 VHU458764 VRQ458764 WBM458764 WLI458764 WVE458764 A524300 IS524300 SO524300 ACK524300 AMG524300 AWC524300 BFY524300 BPU524300 BZQ524300 CJM524300 CTI524300 DDE524300 DNA524300 DWW524300 EGS524300 EQO524300 FAK524300 FKG524300 FUC524300 GDY524300 GNU524300 GXQ524300 HHM524300 HRI524300 IBE524300 ILA524300 IUW524300 JES524300 JOO524300 JYK524300 KIG524300 KSC524300 LBY524300 LLU524300 LVQ524300 MFM524300 MPI524300 MZE524300 NJA524300 NSW524300 OCS524300 OMO524300 OWK524300 PGG524300 PQC524300 PZY524300 QJU524300 QTQ524300 RDM524300 RNI524300 RXE524300 SHA524300 SQW524300 TAS524300 TKO524300 TUK524300 UEG524300 UOC524300 UXY524300 VHU524300 VRQ524300 WBM524300 WLI524300 WVE524300 A589836 IS589836 SO589836 ACK589836 AMG589836 AWC589836 BFY589836 BPU589836 BZQ589836 CJM589836 CTI589836 DDE589836 DNA589836 DWW589836 EGS589836 EQO589836 FAK589836 FKG589836 FUC589836 GDY589836 GNU589836 GXQ589836 HHM589836 HRI589836 IBE589836 ILA589836 IUW589836 JES589836 JOO589836 JYK589836 KIG589836 KSC589836 LBY589836 LLU589836 LVQ589836 MFM589836 MPI589836 MZE589836 NJA589836 NSW589836 OCS589836 OMO589836 OWK589836 PGG589836 PQC589836 PZY589836 QJU589836 QTQ589836 RDM589836 RNI589836 RXE589836 SHA589836 SQW589836 TAS589836 TKO589836 TUK589836 UEG589836 UOC589836 UXY589836 VHU589836 VRQ589836 WBM589836 WLI589836 WVE589836 A655372 IS655372 SO655372 ACK655372 AMG655372 AWC655372 BFY655372 BPU655372 BZQ655372 CJM655372 CTI655372 DDE655372 DNA655372 DWW655372 EGS655372 EQO655372 FAK655372 FKG655372 FUC655372 GDY655372 GNU655372 GXQ655372 HHM655372 HRI655372 IBE655372 ILA655372 IUW655372 JES655372 JOO655372 JYK655372 KIG655372 KSC655372 LBY655372 LLU655372 LVQ655372 MFM655372 MPI655372 MZE655372 NJA655372 NSW655372 OCS655372 OMO655372 OWK655372 PGG655372 PQC655372 PZY655372 QJU655372 QTQ655372 RDM655372 RNI655372 RXE655372 SHA655372 SQW655372 TAS655372 TKO655372 TUK655372 UEG655372 UOC655372 UXY655372 VHU655372 VRQ655372 WBM655372 WLI655372 WVE655372 A720908 IS720908 SO720908 ACK720908 AMG720908 AWC720908 BFY720908 BPU720908 BZQ720908 CJM720908 CTI720908 DDE720908 DNA720908 DWW720908 EGS720908 EQO720908 FAK720908 FKG720908 FUC720908 GDY720908 GNU720908 GXQ720908 HHM720908 HRI720908 IBE720908 ILA720908 IUW720908 JES720908 JOO720908 JYK720908 KIG720908 KSC720908 LBY720908 LLU720908 LVQ720908 MFM720908 MPI720908 MZE720908 NJA720908 NSW720908 OCS720908 OMO720908 OWK720908 PGG720908 PQC720908 PZY720908 QJU720908 QTQ720908 RDM720908 RNI720908 RXE720908 SHA720908 SQW720908 TAS720908 TKO720908 TUK720908 UEG720908 UOC720908 UXY720908 VHU720908 VRQ720908 WBM720908 WLI720908 WVE720908 A786444 IS786444 SO786444 ACK786444 AMG786444 AWC786444 BFY786444 BPU786444 BZQ786444 CJM786444 CTI786444 DDE786444 DNA786444 DWW786444 EGS786444 EQO786444 FAK786444 FKG786444 FUC786444 GDY786444 GNU786444 GXQ786444 HHM786444 HRI786444 IBE786444 ILA786444 IUW786444 JES786444 JOO786444 JYK786444 KIG786444 KSC786444 LBY786444 LLU786444 LVQ786444 MFM786444 MPI786444 MZE786444 NJA786444 NSW786444 OCS786444 OMO786444 OWK786444 PGG786444 PQC786444 PZY786444 QJU786444 QTQ786444 RDM786444 RNI786444 RXE786444 SHA786444 SQW786444 TAS786444 TKO786444 TUK786444 UEG786444 UOC786444 UXY786444 VHU786444 VRQ786444 WBM786444 WLI786444 WVE786444 A851980 IS851980 SO851980 ACK851980 AMG851980 AWC851980 BFY851980 BPU851980 BZQ851980 CJM851980 CTI851980 DDE851980 DNA851980 DWW851980 EGS851980 EQO851980 FAK851980 FKG851980 FUC851980 GDY851980 GNU851980 GXQ851980 HHM851980 HRI851980 IBE851980 ILA851980 IUW851980 JES851980 JOO851980 JYK851980 KIG851980 KSC851980 LBY851980 LLU851980 LVQ851980 MFM851980 MPI851980 MZE851980 NJA851980 NSW851980 OCS851980 OMO851980 OWK851980 PGG851980 PQC851980 PZY851980 QJU851980 QTQ851980 RDM851980 RNI851980 RXE851980 SHA851980 SQW851980 TAS851980 TKO851980 TUK851980 UEG851980 UOC851980 UXY851980 VHU851980 VRQ851980 WBM851980 WLI851980 WVE851980 A917516 IS917516 SO917516 ACK917516 AMG917516 AWC917516 BFY917516 BPU917516 BZQ917516 CJM917516 CTI917516 DDE917516 DNA917516 DWW917516 EGS917516 EQO917516 FAK917516 FKG917516 FUC917516 GDY917516 GNU917516 GXQ917516 HHM917516 HRI917516 IBE917516 ILA917516 IUW917516 JES917516 JOO917516 JYK917516 KIG917516 KSC917516 LBY917516 LLU917516 LVQ917516 MFM917516 MPI917516 MZE917516 NJA917516 NSW917516 OCS917516 OMO917516 OWK917516 PGG917516 PQC917516 PZY917516 QJU917516 QTQ917516 RDM917516 RNI917516 RXE917516 SHA917516 SQW917516 TAS917516 TKO917516 TUK917516 UEG917516 UOC917516 UXY917516 VHU917516 VRQ917516 WBM917516 WLI917516 WVE917516 A983052 IS983052 SO983052 ACK983052 AMG983052 AWC983052 BFY983052 BPU983052 BZQ983052 CJM983052 CTI983052 DDE983052 DNA983052 DWW983052 EGS983052 EQO983052 FAK983052 FKG983052 FUC983052 GDY983052 GNU983052 GXQ983052 HHM983052 HRI983052 IBE983052 ILA983052 IUW983052 JES983052 JOO983052 JYK983052 KIG983052 KSC983052 LBY983052 LLU983052 LVQ983052 MFM983052 MPI983052 MZE983052 NJA983052 NSW983052 OCS983052 OMO983052 OWK983052 PGG983052 PQC983052 PZY983052 QJU983052 QTQ983052 RDM983052 RNI983052 RXE983052 SHA983052 SQW983052 TAS983052 TKO983052 TUK983052 UEG983052 UOC983052 UXY983052 VHU983052 VRQ983052 WBM983052 WLI98305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workbookViewId="0">
      <selection sqref="A1:E36"/>
    </sheetView>
  </sheetViews>
  <sheetFormatPr baseColWidth="10" defaultColWidth="11.44140625" defaultRowHeight="15.6" x14ac:dyDescent="0.3"/>
  <cols>
    <col min="1" max="1" width="24.88671875" style="140" customWidth="1"/>
    <col min="2" max="2" width="55.5546875" style="140" customWidth="1"/>
    <col min="3" max="3" width="41.33203125" style="140" customWidth="1"/>
    <col min="4" max="4" width="29.44140625" style="140" customWidth="1"/>
    <col min="5" max="5" width="29.109375" style="140" customWidth="1"/>
    <col min="6" max="16384" width="11.44140625" style="97"/>
  </cols>
  <sheetData>
    <row r="1" spans="1:5" x14ac:dyDescent="0.3">
      <c r="A1" s="252" t="s">
        <v>87</v>
      </c>
      <c r="B1" s="253"/>
      <c r="C1" s="253"/>
      <c r="D1" s="253"/>
      <c r="E1" s="119"/>
    </row>
    <row r="2" spans="1:5" x14ac:dyDescent="0.3">
      <c r="A2" s="120"/>
      <c r="B2" s="254" t="s">
        <v>75</v>
      </c>
      <c r="C2" s="254"/>
      <c r="D2" s="254"/>
      <c r="E2" s="121"/>
    </row>
    <row r="3" spans="1:5" x14ac:dyDescent="0.3">
      <c r="A3" s="122"/>
      <c r="B3" s="254" t="s">
        <v>144</v>
      </c>
      <c r="C3" s="254"/>
      <c r="D3" s="254"/>
      <c r="E3" s="123"/>
    </row>
    <row r="4" spans="1:5" thickBot="1" x14ac:dyDescent="0.35">
      <c r="A4" s="124"/>
      <c r="B4" s="125"/>
      <c r="C4" s="125"/>
      <c r="D4" s="125"/>
      <c r="E4" s="126"/>
    </row>
    <row r="5" spans="1:5" ht="16.2" thickBot="1" x14ac:dyDescent="0.35">
      <c r="A5" s="124"/>
      <c r="B5" s="127" t="s">
        <v>76</v>
      </c>
      <c r="C5" s="255" t="s">
        <v>268</v>
      </c>
      <c r="D5" s="256"/>
      <c r="E5" s="126"/>
    </row>
    <row r="6" spans="1:5" ht="16.2" thickBot="1" x14ac:dyDescent="0.35">
      <c r="A6" s="124"/>
      <c r="B6" s="146" t="s">
        <v>77</v>
      </c>
      <c r="C6" s="257" t="s">
        <v>269</v>
      </c>
      <c r="D6" s="258"/>
      <c r="E6" s="126"/>
    </row>
    <row r="7" spans="1:5" ht="16.2" thickBot="1" x14ac:dyDescent="0.35">
      <c r="A7" s="124"/>
      <c r="B7" s="146" t="s">
        <v>145</v>
      </c>
      <c r="C7" s="261" t="s">
        <v>146</v>
      </c>
      <c r="D7" s="262"/>
      <c r="E7" s="126"/>
    </row>
    <row r="8" spans="1:5" ht="16.2" thickBot="1" x14ac:dyDescent="0.35">
      <c r="A8" s="124"/>
      <c r="B8" s="147">
        <v>40</v>
      </c>
      <c r="C8" s="259">
        <v>1177818620</v>
      </c>
      <c r="D8" s="260"/>
      <c r="E8" s="126"/>
    </row>
    <row r="9" spans="1:5" ht="16.2" thickBot="1" x14ac:dyDescent="0.35">
      <c r="A9" s="124"/>
      <c r="B9" s="147">
        <v>43</v>
      </c>
      <c r="C9" s="259">
        <v>1150323427</v>
      </c>
      <c r="D9" s="260"/>
      <c r="E9" s="126"/>
    </row>
    <row r="10" spans="1:5" ht="16.2" thickBot="1" x14ac:dyDescent="0.35">
      <c r="A10" s="124"/>
      <c r="B10" s="147"/>
      <c r="C10" s="259"/>
      <c r="D10" s="260"/>
      <c r="E10" s="126"/>
    </row>
    <row r="11" spans="1:5" ht="16.2" thickBot="1" x14ac:dyDescent="0.35">
      <c r="A11" s="124"/>
      <c r="B11" s="147"/>
      <c r="C11" s="259"/>
      <c r="D11" s="260"/>
      <c r="E11" s="126"/>
    </row>
    <row r="12" spans="1:5" ht="31.8" thickBot="1" x14ac:dyDescent="0.35">
      <c r="A12" s="124"/>
      <c r="B12" s="148" t="s">
        <v>147</v>
      </c>
      <c r="C12" s="259">
        <f>SUM(C8:D11)</f>
        <v>2328142047</v>
      </c>
      <c r="D12" s="260"/>
      <c r="E12" s="126"/>
    </row>
    <row r="13" spans="1:5" ht="31.8" thickBot="1" x14ac:dyDescent="0.35">
      <c r="A13" s="124"/>
      <c r="B13" s="148" t="s">
        <v>148</v>
      </c>
      <c r="C13" s="259">
        <f>+C12/616000</f>
        <v>3779.4513750000001</v>
      </c>
      <c r="D13" s="260"/>
      <c r="E13" s="126"/>
    </row>
    <row r="14" spans="1:5" x14ac:dyDescent="0.3">
      <c r="A14" s="124"/>
      <c r="B14" s="125"/>
      <c r="C14" s="128"/>
      <c r="D14" s="129"/>
      <c r="E14" s="126"/>
    </row>
    <row r="15" spans="1:5" ht="16.2" thickBot="1" x14ac:dyDescent="0.35">
      <c r="A15" s="124"/>
      <c r="B15" s="125" t="s">
        <v>149</v>
      </c>
      <c r="C15" s="128"/>
      <c r="D15" s="129"/>
      <c r="E15" s="126"/>
    </row>
    <row r="16" spans="1:5" ht="15" x14ac:dyDescent="0.3">
      <c r="A16" s="124"/>
      <c r="B16" s="130" t="s">
        <v>78</v>
      </c>
      <c r="C16" s="263">
        <v>182165408</v>
      </c>
      <c r="D16" s="131"/>
      <c r="E16" s="126"/>
    </row>
    <row r="17" spans="1:5" ht="15" x14ac:dyDescent="0.3">
      <c r="A17" s="124"/>
      <c r="B17" s="124" t="s">
        <v>79</v>
      </c>
      <c r="C17" s="264">
        <v>228837166</v>
      </c>
      <c r="D17" s="126"/>
      <c r="E17" s="126"/>
    </row>
    <row r="18" spans="1:5" ht="15" x14ac:dyDescent="0.3">
      <c r="A18" s="124"/>
      <c r="B18" s="124" t="s">
        <v>80</v>
      </c>
      <c r="C18" s="264">
        <v>113961691</v>
      </c>
      <c r="D18" s="126"/>
      <c r="E18" s="126"/>
    </row>
    <row r="19" spans="1:5" thickBot="1" x14ac:dyDescent="0.35">
      <c r="A19" s="124"/>
      <c r="B19" s="132" t="s">
        <v>81</v>
      </c>
      <c r="C19" s="264">
        <v>113961691</v>
      </c>
      <c r="D19" s="133"/>
      <c r="E19" s="126"/>
    </row>
    <row r="20" spans="1:5" ht="16.2" thickBot="1" x14ac:dyDescent="0.35">
      <c r="A20" s="124"/>
      <c r="B20" s="243" t="s">
        <v>82</v>
      </c>
      <c r="C20" s="244"/>
      <c r="D20" s="245"/>
      <c r="E20" s="126"/>
    </row>
    <row r="21" spans="1:5" ht="16.2" thickBot="1" x14ac:dyDescent="0.35">
      <c r="A21" s="124"/>
      <c r="B21" s="243" t="s">
        <v>83</v>
      </c>
      <c r="C21" s="244"/>
      <c r="D21" s="245"/>
      <c r="E21" s="126"/>
    </row>
    <row r="22" spans="1:5" x14ac:dyDescent="0.3">
      <c r="A22" s="124"/>
      <c r="B22" s="134" t="s">
        <v>150</v>
      </c>
      <c r="C22" s="265">
        <f>C16/C18</f>
        <v>1.598479334603766</v>
      </c>
      <c r="D22" s="129" t="s">
        <v>67</v>
      </c>
      <c r="E22" s="126"/>
    </row>
    <row r="23" spans="1:5" ht="16.2" thickBot="1" x14ac:dyDescent="0.35">
      <c r="A23" s="124"/>
      <c r="B23" s="187" t="s">
        <v>84</v>
      </c>
      <c r="C23" s="266">
        <f>C19/C17</f>
        <v>0.49800341872788267</v>
      </c>
      <c r="D23" s="135" t="s">
        <v>67</v>
      </c>
      <c r="E23" s="126"/>
    </row>
    <row r="24" spans="1:5" ht="16.2" thickBot="1" x14ac:dyDescent="0.35">
      <c r="A24" s="124"/>
      <c r="B24" s="136"/>
      <c r="C24" s="137"/>
      <c r="D24" s="125"/>
      <c r="E24" s="138"/>
    </row>
    <row r="25" spans="1:5" x14ac:dyDescent="0.3">
      <c r="A25" s="246"/>
      <c r="B25" s="247" t="s">
        <v>85</v>
      </c>
      <c r="C25" s="249" t="s">
        <v>270</v>
      </c>
      <c r="D25" s="250"/>
      <c r="E25" s="251"/>
    </row>
    <row r="26" spans="1:5" ht="16.2" thickBot="1" x14ac:dyDescent="0.35">
      <c r="A26" s="246"/>
      <c r="B26" s="248"/>
      <c r="C26" s="241" t="s">
        <v>86</v>
      </c>
      <c r="D26" s="242"/>
      <c r="E26" s="251"/>
    </row>
    <row r="27" spans="1:5" thickBot="1" x14ac:dyDescent="0.35">
      <c r="A27" s="132"/>
      <c r="B27" s="139"/>
      <c r="C27" s="139"/>
      <c r="D27" s="139"/>
      <c r="E27" s="133"/>
    </row>
    <row r="28" spans="1:5" x14ac:dyDescent="0.3">
      <c r="B28" s="141" t="s">
        <v>151</v>
      </c>
    </row>
  </sheetData>
  <mergeCells count="19">
    <mergeCell ref="C13:D13"/>
    <mergeCell ref="B20:D20"/>
    <mergeCell ref="C8:D8"/>
    <mergeCell ref="C7:D7"/>
    <mergeCell ref="C9:D9"/>
    <mergeCell ref="C10:D10"/>
    <mergeCell ref="C11:D11"/>
    <mergeCell ref="C12:D12"/>
    <mergeCell ref="A1:D1"/>
    <mergeCell ref="B2:D2"/>
    <mergeCell ref="B3:D3"/>
    <mergeCell ref="C5:D5"/>
    <mergeCell ref="C6:D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TECNICAGRUPO 40   </vt:lpstr>
      <vt:lpstr>TECNICAGRUPO 43 </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2014-12-11T21:58:26Z</dcterms:modified>
</cp:coreProperties>
</file>